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kumenty\Rozpočty excel\KD Kroměříž\RTS-úprava pro odevzdání-KOMPLET\Sloučení zakázky leden 2015\Revize 11-2015\"/>
    </mc:Choice>
  </mc:AlternateContent>
  <bookViews>
    <workbookView xWindow="0" yWindow="0" windowWidth="19200" windowHeight="11745"/>
  </bookViews>
  <sheets>
    <sheet name="Krycí list" sheetId="20" r:id="rId1"/>
    <sheet name="Výkaz" sheetId="5" r:id="rId2"/>
  </sheets>
  <definedNames>
    <definedName name="_xlnm.Print_Titles" localSheetId="1">Výkaz!$5:$8</definedName>
    <definedName name="_xlnm.Print_Area" localSheetId="0">'Krycí list'!$A$1:$K$44</definedName>
  </definedNames>
  <calcPr calcId="152511"/>
</workbook>
</file>

<file path=xl/calcChain.xml><?xml version="1.0" encoding="utf-8"?>
<calcChain xmlns="http://schemas.openxmlformats.org/spreadsheetml/2006/main">
  <c r="G14" i="5" l="1"/>
  <c r="G91" i="5" l="1"/>
  <c r="G86" i="5"/>
  <c r="G96" i="5" s="1"/>
  <c r="G55" i="5"/>
  <c r="G47" i="5"/>
  <c r="G31" i="5"/>
  <c r="G44" i="5"/>
  <c r="G81" i="5" l="1"/>
  <c r="G34" i="5" l="1"/>
  <c r="G19" i="5"/>
  <c r="G76" i="5" l="1"/>
  <c r="G38" i="5" l="1"/>
  <c r="G27" i="5" l="1"/>
  <c r="G23" i="5"/>
  <c r="G50" i="5" l="1"/>
  <c r="G98" i="5" l="1"/>
  <c r="E31" i="20" s="1"/>
  <c r="K34" i="20" s="1"/>
  <c r="K37" i="20" s="1"/>
  <c r="K38" i="20" s="1"/>
</calcChain>
</file>

<file path=xl/sharedStrings.xml><?xml version="1.0" encoding="utf-8"?>
<sst xmlns="http://schemas.openxmlformats.org/spreadsheetml/2006/main" count="152" uniqueCount="139">
  <si>
    <t>Datum  zpracování :</t>
  </si>
  <si>
    <t>Poř.</t>
  </si>
  <si>
    <t>číslo</t>
  </si>
  <si>
    <t>Číslo</t>
  </si>
  <si>
    <t>jednotková</t>
  </si>
  <si>
    <t>pol.</t>
  </si>
  <si>
    <t>položky</t>
  </si>
  <si>
    <t>Název položky</t>
  </si>
  <si>
    <t>jednotka</t>
  </si>
  <si>
    <t>celkem</t>
  </si>
  <si>
    <t>Název SO:</t>
  </si>
  <si>
    <t>Název stavby:</t>
  </si>
  <si>
    <t xml:space="preserve">Měrná </t>
  </si>
  <si>
    <t>Množství</t>
  </si>
  <si>
    <t>Položkový výkaz výměr</t>
  </si>
  <si>
    <t>Stavba:</t>
  </si>
  <si>
    <t>Objekt:</t>
  </si>
  <si>
    <t>Objednatel:</t>
  </si>
  <si>
    <t>Projektant:</t>
  </si>
  <si>
    <t>Zhotovitel:</t>
  </si>
  <si>
    <t>Subdodavatel:</t>
  </si>
  <si>
    <t>Zpracovatel PP:</t>
  </si>
  <si>
    <t>Uživatel:</t>
  </si>
  <si>
    <t>Jiné údaje:</t>
  </si>
  <si>
    <t>Název MJ:</t>
  </si>
  <si>
    <t>JKSO:</t>
  </si>
  <si>
    <t>Reg. Číslo:</t>
  </si>
  <si>
    <t>Zakázka:</t>
  </si>
  <si>
    <t>Ev.č.typ.proj.:</t>
  </si>
  <si>
    <t>Počet MJ:</t>
  </si>
  <si>
    <t>IČO</t>
  </si>
  <si>
    <t>DIČ</t>
  </si>
  <si>
    <t>Rozpočtové náklady v korunách</t>
  </si>
  <si>
    <t>Základní rozpočtové náklady</t>
  </si>
  <si>
    <t>Celkové náklady</t>
  </si>
  <si>
    <t>Razítko</t>
  </si>
  <si>
    <t>Datum</t>
  </si>
  <si>
    <t>Krycí list rozpočtu</t>
  </si>
  <si>
    <t>VRN celkem (ř. 13-24)</t>
  </si>
  <si>
    <t>Celkem (ř. 12+25)</t>
  </si>
  <si>
    <t>Název stavby v evid.</t>
  </si>
  <si>
    <t>Název objektu v evid.</t>
  </si>
  <si>
    <t>Číslo záznamu v evid.</t>
  </si>
  <si>
    <t>Náklady na MJ:</t>
  </si>
  <si>
    <t>Celkem (ř. 26-29)</t>
  </si>
  <si>
    <t>soubor</t>
  </si>
  <si>
    <t>DPH 21%</t>
  </si>
  <si>
    <t>DPH 15%</t>
  </si>
  <si>
    <t>CENA</t>
  </si>
  <si>
    <t xml:space="preserve">Podpis </t>
  </si>
  <si>
    <t>Cenová soustava:</t>
  </si>
  <si>
    <t>Celkem vedlejší a ostatní náklady</t>
  </si>
  <si>
    <t>Rozebrání, bourání a odvoz zařízení staveniště</t>
  </si>
  <si>
    <t>Náklady na provoz a údržbu vybavení staveniště  </t>
  </si>
  <si>
    <t>Zahrnuje náklady na provoz a údržbu veškerého vybavení staveniště.</t>
  </si>
  <si>
    <t>Postihuje náklady na rozebrání, bourání a odvoz veškerého zařízení staveniště (jsou zde zahrnuty veškeré náklady této povahy mimo úpravu terénu do původního stavu).</t>
  </si>
  <si>
    <t>Náklady na stavební buňky, úprava stávajících objektů</t>
  </si>
  <si>
    <t>Připojení na inženýrské sítě</t>
  </si>
  <si>
    <t>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</t>
  </si>
  <si>
    <t>Celkem zařízení staveniště</t>
  </si>
  <si>
    <t>03 - Zařízení staveniště</t>
  </si>
  <si>
    <t>Náklady na zřízení, demontáž a opotřebení nebo pronájem stavebních buněk (na kanceláře, stavební sklady, mobilní WC, umývárny, sprchy, apod.) Náleží sem i případy, kdy jsou pro tyto účely přizpůsobeny stávající objekty.</t>
  </si>
  <si>
    <t>Vedlejší a ostatní náklady</t>
  </si>
  <si>
    <t>0344</t>
  </si>
  <si>
    <t>Dopravní značení na staveništi i v jeho bezprostředním okolí</t>
  </si>
  <si>
    <t>Jedná se o dopravní značení na staveništi a v jeho bezprostřední m okolí, včetně značení staveniště pro probíhající provoz investora nebo třetích osob.</t>
  </si>
  <si>
    <t>Zajištění dopravního značení k dopravním omezením, jejich údržba, přemísťování po dobu realizace díla a následné odstranění po předání díla.</t>
  </si>
  <si>
    <t>0345</t>
  </si>
  <si>
    <t>Informační tabule stavby</t>
  </si>
  <si>
    <t>Zohledňuje náklady na vyrobení a osazení informačních tabulí (označení) stavby.</t>
  </si>
  <si>
    <t>0391</t>
  </si>
  <si>
    <t>0392</t>
  </si>
  <si>
    <t>Úprava terénu</t>
  </si>
  <si>
    <t>Jedná se o náklady za práce, jejichž smyslem je uvedení místa zařízení staveniště do původního stavu.</t>
  </si>
  <si>
    <t>04 - Inženýrská činnost</t>
  </si>
  <si>
    <t>045</t>
  </si>
  <si>
    <t>Kompletační a koordinační činnost</t>
  </si>
  <si>
    <t>0452</t>
  </si>
  <si>
    <t>Kompletační činnost</t>
  </si>
  <si>
    <t>Jedná se o zajišťování:</t>
  </si>
  <si>
    <t>* činností souvisejících se zakázkou-tj.účastí všech zainteresovaných osob ve všech fázích přípravy,realizace i dokončení zakázky,komplexního vyzkoušení a měření, odstranění vad díla podléhajících záruční lhůtě.</t>
  </si>
  <si>
    <t>* poradenství (technická pomoc,aj.)</t>
  </si>
  <si>
    <t>* podkladů (výkresů,rozpočtů,posudků,zkoušek,protokolů apod.)včetně zakreslování změn do výkresů, ke kterým došlo v průběhu výstavby.</t>
  </si>
  <si>
    <t>* účasti zástupců zainteresovaných stran na jednáních,zkouškách,odevzdávání a přebírání konstrukcí,objektů a celků.</t>
  </si>
  <si>
    <t>* kontroly činností na staveništi,výše uvedených činností i souvisejících správních činností</t>
  </si>
  <si>
    <t>Zajištění a předání atestů a dokladů o požadovaných vlastnostech výrobků k předání předmětu veřejné zakázky ( vč.případných prohlášení o shodě dle zákona č. 22/1997 Sb. O technických požadavcích na výrobky).</t>
  </si>
  <si>
    <t>Oznámení zahájení stavebních prací správcům sítí před zahájením prací v souladu s projektovou dokumentací, platnými rozhodnutími a vyjádřeními.</t>
  </si>
  <si>
    <t>Předložení dokladů o nezávadném zneškodňování odpadu.</t>
  </si>
  <si>
    <t>0453</t>
  </si>
  <si>
    <t>Koordinační činnost</t>
  </si>
  <si>
    <t>Koordinační činnost spočívá především v koordinaci prací a dodávek mezi dodavateli, stanovením pořadí případně souběžného provádění provádění prací. Týká se veškerých činností souvisejících se zakázkou.</t>
  </si>
  <si>
    <t>Celkem kompletační a koordinační činnost</t>
  </si>
  <si>
    <t>Ing.A.Hejmalová</t>
  </si>
  <si>
    <t>Formica s.r.o. Zlín</t>
  </si>
  <si>
    <t>07-Provozní vlivy</t>
  </si>
  <si>
    <t>0711</t>
  </si>
  <si>
    <t>Provoz investora</t>
  </si>
  <si>
    <t>Provoz investora,případně třetích osob. Je nutné vykonávat dozor na provoz, řízení provozu a řízení průběhu prací vykonávaných v tomto režimu.</t>
  </si>
  <si>
    <t>Celkem provozní vlivy</t>
  </si>
  <si>
    <t>Dům kultury Kroměříž</t>
  </si>
  <si>
    <t>2414A</t>
  </si>
  <si>
    <t>801 43</t>
  </si>
  <si>
    <r>
      <rPr>
        <b/>
        <sz val="10"/>
        <rFont val="Arial CE"/>
        <family val="2"/>
        <charset val="238"/>
      </rPr>
      <t>Poznámka</t>
    </r>
    <r>
      <rPr>
        <sz val="10"/>
        <rFont val="Arial CE"/>
        <family val="2"/>
        <charset val="238"/>
      </rPr>
      <t>: Nedílnou součástí výkazu výměr je projektová dokumentace zpracovaná firmou Formica s.r.o. Zlín v říjnu 2014.</t>
    </r>
  </si>
  <si>
    <t>město Kroměříž</t>
  </si>
  <si>
    <t>073</t>
  </si>
  <si>
    <t>Ztížený pohyb vozidel v centrech měst</t>
  </si>
  <si>
    <t>Náklady vznikající z důvodu ztíženého pohybu vozidel při husté dopravě ve městech nebo omezeného vjezdu do center velkoměst, historických center apod.</t>
  </si>
  <si>
    <t>05-Finanční náklady</t>
  </si>
  <si>
    <t>0521</t>
  </si>
  <si>
    <t>Finanční rezerva</t>
  </si>
  <si>
    <t xml:space="preserve">Náklady na vybavení objektů zařízení staveniště, ostraha staveniště,  náklady na potřebný úklid v prostorách zařízení staveniště, náklady na nutnou údržbu a opravy na objektech zařízení staveniště . </t>
  </si>
  <si>
    <t xml:space="preserve"> Náklady na energie spotřebované dodavatelem v rámci provozu zařízení staveniště.</t>
  </si>
  <si>
    <t>Řádné vyznačení obvodu staveniště informačními a výstražnými tabulkami dle platných předpisů BOZP.</t>
  </si>
  <si>
    <t>Informační tabule (velikost, vzhled a umístění) dle vzoru - viz obchodní podmínky</t>
  </si>
  <si>
    <t>0342</t>
  </si>
  <si>
    <t>Oplocení staveniště</t>
  </si>
  <si>
    <t>Označení stavby,investora,….</t>
  </si>
  <si>
    <t>Dokumentace skutečného provedení stavby včetně   vyhotovení v listinné formě a  v elektronické formě na CD v počtech a formátu dle SOD. Náklady na geodetické vytýčení vč.nákladů na vypracování podkladů pro zápis do katastru v počtu a formě dle SOD.</t>
  </si>
  <si>
    <t>Předání záručních listů, popř. návodů k obsluze v českém jazyce nebo v úředně ověřeném překladu.</t>
  </si>
  <si>
    <t>Vypracování dílenské dokumentace dle nutnosti,potřeb nebo i na vyžádání investora.</t>
  </si>
  <si>
    <t>Projednání a zajištění případného zvláštního užívání komunikací a užívání veřejných ploch včetně úhrady vyměřených poplatků a nájemného.</t>
  </si>
  <si>
    <t>Náklady a poplatky spojené s užíváním veřejných ploch a prostranství, zábory vč.vyřízení potřebných dokladů na příslušných úřadech pokud jsou stavebními pracemi nebo souvisejícími činnostmi dotčeny, a to včetně užívání ploch v souvislosti s uložením stavebního materiálu nebo stavebního odpadu.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</si>
  <si>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zřízení oplocení v=1,8 m a náklady na zřízení mezideponií. Náklady na vybavení staveniště bezpečnostními prvky v souladu s platnou legislativou BOZP.</t>
  </si>
  <si>
    <t>Dle požadavků investora.</t>
  </si>
  <si>
    <t>Náklady na vybudování provizorních vedení,dočasných konstrukcí, zástěn dle nutnosti či požadavku investora. Pravidelný (každodenní )úklid prostor dotčených provozem stavby. Náklady na přestěhování prostor dotčených stavbou.</t>
  </si>
  <si>
    <t>Vč. pronájmu objektů,místností pro zařízení staveniště v majetku investora.</t>
  </si>
  <si>
    <t>Rekonstrukce střešní konstrukce nad spol. sálem-Vedlejší rozpočtové náklady</t>
  </si>
  <si>
    <t xml:space="preserve">Dle třídníku stavebních konstrukcí a prací </t>
  </si>
  <si>
    <t>Náklady na provizorní zakrytí střešní k-ce při odstranění stáv.střešního pláště po dobu nutnou pro  ochranu, než bude provedena střecha nová. Plocha střechy 468m2 (oc.k-ce s pevným zastřešením-viz.technická zpráva).</t>
  </si>
  <si>
    <t>RTS</t>
  </si>
  <si>
    <t>Dům kultury Kroměříž - Rekonstrukce střešní konstrukce nad společenským sálem vč.rekonstrukce interiéru spol.sálu</t>
  </si>
  <si>
    <t>Rezerva je stanovena na 700 000,- Kč (bez DPH).</t>
  </si>
  <si>
    <t>vč.rekonstrukce interiéru společenského sálu</t>
  </si>
  <si>
    <t>01 - Průzkumné geodetické a projektové práce</t>
  </si>
  <si>
    <t>Náklady na stavební průzkum</t>
  </si>
  <si>
    <t>Náklady na zajištění všech nezbytných průzkumů v souladu s SoD dle požadavků objednatele</t>
  </si>
  <si>
    <t>Uvedení všech povrchů dotčených stavbou do původního stavu (komunikace,chodníky,zeleň,příkopy,propustky…)</t>
  </si>
  <si>
    <t>Zajištění a provedení všech nutných zkoušek dle norem ČSN případně jiných norem, revizí vztahujících se k prováděnému předmětu veřejné zakázky, vč. pořízení protokolů,revizních zpráv.</t>
  </si>
  <si>
    <t>Zaškolení obsluhy technologických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</si>
</sst>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4" fontId="1" fillId="0" borderId="0" applyBorder="0" applyProtection="0">
      <protection locked="0"/>
    </xf>
    <xf numFmtId="4" fontId="1" fillId="2" borderId="0"/>
    <xf numFmtId="49" fontId="2" fillId="2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4" fillId="0" borderId="0" applyProtection="0"/>
    <xf numFmtId="3" fontId="5" fillId="0" borderId="2" applyFill="0" applyBorder="0">
      <alignment vertical="center"/>
    </xf>
    <xf numFmtId="164" fontId="1" fillId="0" borderId="0" applyBorder="0" applyProtection="0"/>
    <xf numFmtId="164" fontId="1" fillId="2" borderId="0" applyBorder="0"/>
    <xf numFmtId="49" fontId="1" fillId="0" borderId="1" applyBorder="0" applyProtection="0">
      <alignment horizontal="left"/>
    </xf>
    <xf numFmtId="164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 wrapText="1" shrinkToFit="1"/>
      <protection locked="0"/>
    </xf>
    <xf numFmtId="0" fontId="5" fillId="0" borderId="0" applyBorder="0" applyProtection="0">
      <alignment horizontal="left"/>
    </xf>
    <xf numFmtId="0" fontId="9" fillId="0" borderId="3" applyBorder="0">
      <alignment horizontal="left" vertical="center"/>
    </xf>
    <xf numFmtId="49" fontId="1" fillId="0" borderId="0" applyBorder="0" applyProtection="0">
      <alignment horizontal="center"/>
    </xf>
    <xf numFmtId="164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4" fontId="1" fillId="0" borderId="5"/>
    <xf numFmtId="164" fontId="5" fillId="2" borderId="0" applyBorder="0"/>
    <xf numFmtId="4" fontId="5" fillId="2" borderId="0" applyBorder="0"/>
    <xf numFmtId="49" fontId="5" fillId="0" borderId="3" applyNumberFormat="0" applyBorder="0">
      <alignment horizontal="left" vertical="center"/>
    </xf>
    <xf numFmtId="0" fontId="8" fillId="2" borderId="0">
      <alignment horizontal="right"/>
    </xf>
    <xf numFmtId="0" fontId="5" fillId="0" borderId="0"/>
    <xf numFmtId="0" fontId="5" fillId="0" borderId="0">
      <alignment horizontal="center"/>
    </xf>
    <xf numFmtId="0" fontId="1" fillId="0" borderId="0"/>
    <xf numFmtId="4" fontId="1" fillId="2" borderId="0"/>
    <xf numFmtId="0" fontId="22" fillId="0" borderId="0"/>
  </cellStyleXfs>
  <cellXfs count="24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Font="1" applyFill="1" applyAlignment="1" applyProtection="1"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" fillId="0" borderId="1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Continuous"/>
      <protection locked="0"/>
    </xf>
    <xf numFmtId="0" fontId="1" fillId="0" borderId="11" xfId="0" applyFont="1" applyBorder="1" applyAlignment="1" applyProtection="1">
      <alignment horizontal="centerContinuous"/>
      <protection locked="0"/>
    </xf>
    <xf numFmtId="0" fontId="1" fillId="0" borderId="12" xfId="0" applyFont="1" applyBorder="1" applyProtection="1"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0" fillId="0" borderId="2" xfId="0" applyBorder="1"/>
    <xf numFmtId="0" fontId="6" fillId="0" borderId="0" xfId="0" applyNumberFormat="1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7" fillId="0" borderId="2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0" fillId="0" borderId="24" xfId="0" applyBorder="1"/>
    <xf numFmtId="0" fontId="9" fillId="0" borderId="19" xfId="15" applyBorder="1">
      <alignment horizontal="left" vertical="center"/>
    </xf>
    <xf numFmtId="0" fontId="9" fillId="0" borderId="25" xfId="15" applyBorder="1">
      <alignment horizontal="left" vertical="center"/>
    </xf>
    <xf numFmtId="3" fontId="5" fillId="0" borderId="2" xfId="7" applyBorder="1">
      <alignment vertical="center"/>
    </xf>
    <xf numFmtId="3" fontId="5" fillId="0" borderId="19" xfId="7" applyBorder="1">
      <alignment vertical="center"/>
    </xf>
    <xf numFmtId="3" fontId="5" fillId="0" borderId="25" xfId="7" applyBorder="1">
      <alignment vertical="center"/>
    </xf>
    <xf numFmtId="3" fontId="5" fillId="0" borderId="26" xfId="7" applyBorder="1">
      <alignment vertical="center"/>
    </xf>
    <xf numFmtId="3" fontId="5" fillId="0" borderId="27" xfId="7" applyBorder="1">
      <alignment vertical="center"/>
    </xf>
    <xf numFmtId="3" fontId="5" fillId="0" borderId="28" xfId="7" applyBorder="1">
      <alignment vertical="center"/>
    </xf>
    <xf numFmtId="3" fontId="5" fillId="0" borderId="29" xfId="7" applyBorder="1">
      <alignment vertical="center"/>
    </xf>
    <xf numFmtId="3" fontId="5" fillId="0" borderId="30" xfId="7" applyBorder="1">
      <alignment vertical="center"/>
    </xf>
    <xf numFmtId="0" fontId="9" fillId="0" borderId="23" xfId="0" applyFont="1" applyBorder="1" applyAlignment="1">
      <alignment vertical="top"/>
    </xf>
    <xf numFmtId="3" fontId="5" fillId="3" borderId="26" xfId="7" applyFill="1" applyBorder="1">
      <alignment vertical="center"/>
    </xf>
    <xf numFmtId="0" fontId="9" fillId="0" borderId="3" xfId="15" applyBorder="1" applyAlignment="1">
      <alignment horizontal="left" vertical="center"/>
    </xf>
    <xf numFmtId="0" fontId="9" fillId="0" borderId="21" xfId="15" applyBorder="1" applyAlignment="1">
      <alignment horizontal="left" vertical="center"/>
    </xf>
    <xf numFmtId="0" fontId="9" fillId="0" borderId="22" xfId="15" applyBorder="1" applyAlignment="1">
      <alignment horizontal="left" vertical="center"/>
    </xf>
    <xf numFmtId="0" fontId="9" fillId="0" borderId="23" xfId="15" applyBorder="1" applyAlignment="1">
      <alignment horizontal="left" vertical="center"/>
    </xf>
    <xf numFmtId="0" fontId="9" fillId="0" borderId="12" xfId="15" applyBorder="1" applyAlignment="1">
      <alignment horizontal="left" vertical="center"/>
    </xf>
    <xf numFmtId="0" fontId="9" fillId="0" borderId="13" xfId="15" applyBorder="1" applyAlignment="1">
      <alignment horizontal="left" vertical="center"/>
    </xf>
    <xf numFmtId="0" fontId="9" fillId="0" borderId="2" xfId="15" applyBorder="1">
      <alignment horizontal="left" vertical="center"/>
    </xf>
    <xf numFmtId="0" fontId="9" fillId="0" borderId="31" xfId="15" applyBorder="1">
      <alignment horizontal="left" vertical="center"/>
    </xf>
    <xf numFmtId="0" fontId="9" fillId="0" borderId="32" xfId="15" applyBorder="1">
      <alignment horizontal="left" vertical="center"/>
    </xf>
    <xf numFmtId="0" fontId="10" fillId="0" borderId="0" xfId="0" applyFont="1" applyBorder="1" applyAlignment="1">
      <alignment horizontal="right"/>
    </xf>
    <xf numFmtId="3" fontId="5" fillId="0" borderId="11" xfId="7" applyBorder="1">
      <alignment vertical="center"/>
    </xf>
    <xf numFmtId="0" fontId="5" fillId="0" borderId="0" xfId="28">
      <alignment horizontal="center"/>
    </xf>
    <xf numFmtId="0" fontId="5" fillId="0" borderId="0" xfId="27"/>
    <xf numFmtId="49" fontId="1" fillId="0" borderId="0" xfId="10" applyBorder="1">
      <alignment horizontal="left"/>
    </xf>
    <xf numFmtId="164" fontId="1" fillId="0" borderId="0" xfId="11"/>
    <xf numFmtId="4" fontId="1" fillId="0" borderId="0" xfId="1" applyProtection="1"/>
    <xf numFmtId="0" fontId="1" fillId="0" borderId="0" xfId="29"/>
    <xf numFmtId="0" fontId="13" fillId="0" borderId="0" xfId="0" applyFont="1"/>
    <xf numFmtId="4" fontId="13" fillId="0" borderId="0" xfId="0" applyNumberFormat="1" applyFont="1"/>
    <xf numFmtId="0" fontId="1" fillId="0" borderId="0" xfId="29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27" applyAlignment="1">
      <alignment horizontal="left"/>
    </xf>
    <xf numFmtId="0" fontId="15" fillId="0" borderId="0" xfId="0" applyFont="1"/>
    <xf numFmtId="0" fontId="16" fillId="0" borderId="0" xfId="0" applyFont="1"/>
    <xf numFmtId="0" fontId="0" fillId="0" borderId="0" xfId="0" applyFont="1"/>
    <xf numFmtId="0" fontId="15" fillId="0" borderId="0" xfId="29" applyFont="1"/>
    <xf numFmtId="164" fontId="0" fillId="0" borderId="0" xfId="11" applyFont="1"/>
    <xf numFmtId="0" fontId="17" fillId="0" borderId="0" xfId="0" applyFont="1"/>
    <xf numFmtId="0" fontId="17" fillId="0" borderId="0" xfId="29" applyFont="1"/>
    <xf numFmtId="164" fontId="17" fillId="0" borderId="0" xfId="11" applyFont="1"/>
    <xf numFmtId="3" fontId="5" fillId="0" borderId="28" xfId="7" applyBorder="1">
      <alignment vertical="center"/>
    </xf>
    <xf numFmtId="49" fontId="5" fillId="0" borderId="0" xfId="0" applyNumberFormat="1" applyFont="1" applyAlignment="1">
      <alignment horizontal="left"/>
    </xf>
    <xf numFmtId="0" fontId="14" fillId="0" borderId="0" xfId="0" applyFont="1" applyAlignment="1">
      <alignment wrapText="1"/>
    </xf>
    <xf numFmtId="49" fontId="5" fillId="0" borderId="0" xfId="27" applyNumberFormat="1"/>
    <xf numFmtId="0" fontId="19" fillId="0" borderId="0" xfId="29" applyFont="1" applyAlignment="1">
      <alignment vertical="center" wrapText="1"/>
    </xf>
    <xf numFmtId="0" fontId="19" fillId="0" borderId="0" xfId="29" applyFont="1" applyAlignment="1">
      <alignment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10" applyFont="1" applyBorder="1">
      <alignment horizontal="left"/>
    </xf>
    <xf numFmtId="164" fontId="1" fillId="0" borderId="0" xfId="11" applyFont="1"/>
    <xf numFmtId="4" fontId="1" fillId="0" borderId="0" xfId="1" applyFont="1" applyProtection="1"/>
    <xf numFmtId="0" fontId="2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Font="1"/>
    <xf numFmtId="0" fontId="0" fillId="0" borderId="0" xfId="29" applyFont="1"/>
    <xf numFmtId="164" fontId="18" fillId="0" borderId="0" xfId="11" applyFont="1"/>
    <xf numFmtId="0" fontId="0" fillId="0" borderId="0" xfId="29" applyFont="1" applyAlignment="1">
      <alignment wrapText="1"/>
    </xf>
    <xf numFmtId="0" fontId="21" fillId="0" borderId="0" xfId="0" applyFont="1" applyBorder="1" applyAlignment="1">
      <alignment horizontal="justify"/>
    </xf>
    <xf numFmtId="49" fontId="15" fillId="0" borderId="0" xfId="0" applyNumberFormat="1" applyFont="1" applyAlignment="1">
      <alignment horizontal="left"/>
    </xf>
    <xf numFmtId="0" fontId="15" fillId="0" borderId="0" xfId="29" applyFont="1" applyAlignment="1">
      <alignment wrapText="1"/>
    </xf>
    <xf numFmtId="164" fontId="15" fillId="0" borderId="0" xfId="11" applyFont="1"/>
    <xf numFmtId="0" fontId="4" fillId="0" borderId="0" xfId="29" applyFont="1" applyAlignment="1">
      <alignment wrapText="1"/>
    </xf>
    <xf numFmtId="49" fontId="1" fillId="0" borderId="0" xfId="10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29" applyAlignment="1">
      <alignment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23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29" applyFont="1" applyBorder="1" applyAlignment="1">
      <alignment wrapText="1"/>
    </xf>
    <xf numFmtId="0" fontId="19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0" fillId="0" borderId="0" xfId="29" applyFont="1" applyAlignment="1">
      <alignment vertical="center" wrapText="1"/>
    </xf>
    <xf numFmtId="0" fontId="0" fillId="0" borderId="0" xfId="29" applyFont="1" applyAlignment="1">
      <alignment vertical="center"/>
    </xf>
    <xf numFmtId="0" fontId="21" fillId="0" borderId="0" xfId="0" applyFont="1" applyBorder="1" applyAlignment="1">
      <alignment horizontal="justify" vertical="center"/>
    </xf>
    <xf numFmtId="0" fontId="21" fillId="0" borderId="0" xfId="31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0" xfId="29" applyFont="1" applyAlignment="1">
      <alignment horizontal="left" vertical="center" wrapText="1"/>
    </xf>
    <xf numFmtId="0" fontId="5" fillId="0" borderId="52" xfId="25" applyNumberFormat="1" applyBorder="1">
      <alignment horizontal="left" vertical="center"/>
    </xf>
    <xf numFmtId="0" fontId="5" fillId="0" borderId="10" xfId="25" applyNumberFormat="1" applyBorder="1">
      <alignment horizontal="left" vertical="center"/>
    </xf>
    <xf numFmtId="0" fontId="5" fillId="0" borderId="11" xfId="25" applyNumberFormat="1" applyBorder="1">
      <alignment horizontal="left" vertical="center"/>
    </xf>
    <xf numFmtId="0" fontId="5" fillId="0" borderId="33" xfId="25" applyNumberFormat="1" applyBorder="1">
      <alignment horizontal="left" vertical="center"/>
    </xf>
    <xf numFmtId="0" fontId="5" fillId="0" borderId="35" xfId="25" applyNumberFormat="1" applyBorder="1">
      <alignment horizontal="left" vertical="center"/>
    </xf>
    <xf numFmtId="0" fontId="5" fillId="0" borderId="34" xfId="25" applyNumberFormat="1" applyBorder="1">
      <alignment horizontal="left" vertical="center"/>
    </xf>
    <xf numFmtId="0" fontId="11" fillId="2" borderId="57" xfId="0" applyFont="1" applyFill="1" applyBorder="1" applyAlignment="1" applyProtection="1">
      <alignment horizontal="center" vertical="center"/>
      <protection locked="0"/>
    </xf>
    <xf numFmtId="0" fontId="11" fillId="2" borderId="58" xfId="0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61" xfId="0" applyBorder="1" applyAlignment="1">
      <alignment vertical="center"/>
    </xf>
    <xf numFmtId="0" fontId="12" fillId="2" borderId="57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center" vertical="center"/>
    </xf>
    <xf numFmtId="0" fontId="12" fillId="2" borderId="59" xfId="0" applyFont="1" applyFill="1" applyBorder="1" applyAlignment="1">
      <alignment horizontal="center" vertical="center"/>
    </xf>
    <xf numFmtId="0" fontId="5" fillId="0" borderId="36" xfId="25" applyNumberFormat="1" applyBorder="1">
      <alignment horizontal="left" vertical="center"/>
    </xf>
    <xf numFmtId="0" fontId="5" fillId="0" borderId="17" xfId="25" applyNumberFormat="1" applyBorder="1">
      <alignment horizontal="left" vertical="center"/>
    </xf>
    <xf numFmtId="0" fontId="5" fillId="0" borderId="21" xfId="25" applyNumberFormat="1" applyBorder="1">
      <alignment horizontal="left" vertical="center"/>
    </xf>
    <xf numFmtId="0" fontId="0" fillId="0" borderId="62" xfId="0" applyBorder="1" applyAlignment="1"/>
    <xf numFmtId="0" fontId="0" fillId="0" borderId="35" xfId="0" applyBorder="1" applyAlignment="1"/>
    <xf numFmtId="0" fontId="9" fillId="0" borderId="33" xfId="15" applyBorder="1" applyAlignment="1">
      <alignment horizontal="center" vertical="center"/>
    </xf>
    <xf numFmtId="0" fontId="9" fillId="0" borderId="21" xfId="15" applyBorder="1" applyAlignment="1">
      <alignment horizontal="center" vertical="center"/>
    </xf>
    <xf numFmtId="3" fontId="5" fillId="0" borderId="19" xfId="7" applyBorder="1">
      <alignment vertical="center"/>
    </xf>
    <xf numFmtId="0" fontId="5" fillId="0" borderId="19" xfId="25" applyNumberFormat="1" applyBorder="1">
      <alignment horizontal="left" vertical="center"/>
    </xf>
    <xf numFmtId="0" fontId="7" fillId="0" borderId="50" xfId="15" applyFont="1" applyBorder="1" applyAlignment="1">
      <alignment horizontal="center" vertical="center"/>
    </xf>
    <xf numFmtId="0" fontId="7" fillId="0" borderId="7" xfId="15" applyFont="1" applyBorder="1" applyAlignment="1">
      <alignment horizontal="center" vertical="center"/>
    </xf>
    <xf numFmtId="0" fontId="7" fillId="0" borderId="52" xfId="15" applyFont="1" applyBorder="1" applyAlignment="1">
      <alignment horizontal="center" vertical="center"/>
    </xf>
    <xf numFmtId="0" fontId="7" fillId="0" borderId="13" xfId="15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7" fillId="0" borderId="43" xfId="0" applyFont="1" applyBorder="1"/>
    <xf numFmtId="0" fontId="7" fillId="0" borderId="44" xfId="0" applyFont="1" applyBorder="1"/>
    <xf numFmtId="0" fontId="7" fillId="0" borderId="15" xfId="0" applyFont="1" applyBorder="1"/>
    <xf numFmtId="0" fontId="9" fillId="0" borderId="45" xfId="0" applyFont="1" applyBorder="1" applyAlignment="1"/>
    <xf numFmtId="0" fontId="9" fillId="0" borderId="23" xfId="0" applyFont="1" applyBorder="1" applyAlignment="1"/>
    <xf numFmtId="0" fontId="9" fillId="0" borderId="40" xfId="0" applyFont="1" applyBorder="1" applyAlignment="1"/>
    <xf numFmtId="0" fontId="9" fillId="0" borderId="5" xfId="0" applyFont="1" applyBorder="1" applyAlignment="1"/>
    <xf numFmtId="0" fontId="7" fillId="0" borderId="46" xfId="0" applyFont="1" applyBorder="1"/>
    <xf numFmtId="0" fontId="1" fillId="0" borderId="57" xfId="0" applyFont="1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47" xfId="0" applyBorder="1"/>
    <xf numFmtId="0" fontId="0" fillId="0" borderId="10" xfId="0" applyBorder="1"/>
    <xf numFmtId="0" fontId="0" fillId="0" borderId="11" xfId="0" applyBorder="1"/>
    <xf numFmtId="0" fontId="9" fillId="0" borderId="19" xfId="0" applyFont="1" applyBorder="1"/>
    <xf numFmtId="0" fontId="9" fillId="0" borderId="33" xfId="0" applyFont="1" applyBorder="1"/>
    <xf numFmtId="0" fontId="9" fillId="0" borderId="28" xfId="0" applyFont="1" applyBorder="1"/>
    <xf numFmtId="0" fontId="9" fillId="0" borderId="19" xfId="15" applyFont="1" applyBorder="1">
      <alignment horizontal="left" vertical="center"/>
    </xf>
    <xf numFmtId="0" fontId="9" fillId="0" borderId="19" xfId="15" applyBorder="1">
      <alignment horizontal="left" vertical="center"/>
    </xf>
    <xf numFmtId="16" fontId="9" fillId="0" borderId="16" xfId="0" applyNumberFormat="1" applyFont="1" applyBorder="1"/>
    <xf numFmtId="0" fontId="9" fillId="0" borderId="36" xfId="0" applyFont="1" applyBorder="1"/>
    <xf numFmtId="0" fontId="9" fillId="0" borderId="41" xfId="0" applyFont="1" applyBorder="1"/>
    <xf numFmtId="14" fontId="9" fillId="0" borderId="19" xfId="0" applyNumberFormat="1" applyFont="1" applyBorder="1"/>
    <xf numFmtId="14" fontId="9" fillId="0" borderId="33" xfId="0" applyNumberFormat="1" applyFont="1" applyBorder="1"/>
    <xf numFmtId="14" fontId="9" fillId="0" borderId="28" xfId="0" applyNumberFormat="1" applyFont="1" applyBorder="1"/>
    <xf numFmtId="0" fontId="5" fillId="0" borderId="42" xfId="25" applyNumberFormat="1" applyBorder="1">
      <alignment horizontal="left" vertical="center"/>
    </xf>
    <xf numFmtId="0" fontId="5" fillId="0" borderId="0" xfId="25" applyNumberFormat="1" applyBorder="1">
      <alignment horizontal="left" vertical="center"/>
    </xf>
    <xf numFmtId="0" fontId="5" fillId="0" borderId="5" xfId="25" applyNumberFormat="1" applyBorder="1">
      <alignment horizontal="left" vertical="center"/>
    </xf>
    <xf numFmtId="0" fontId="9" fillId="0" borderId="42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0" fillId="0" borderId="42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7" fillId="0" borderId="36" xfId="0" applyFont="1" applyBorder="1"/>
    <xf numFmtId="0" fontId="7" fillId="0" borderId="37" xfId="0" applyFont="1" applyBorder="1"/>
    <xf numFmtId="0" fontId="7" fillId="0" borderId="17" xfId="0" applyFont="1" applyBorder="1"/>
    <xf numFmtId="0" fontId="7" fillId="0" borderId="33" xfId="0" applyFont="1" applyBorder="1"/>
    <xf numFmtId="0" fontId="7" fillId="0" borderId="35" xfId="0" applyFont="1" applyBorder="1"/>
    <xf numFmtId="0" fontId="7" fillId="0" borderId="21" xfId="0" applyFont="1" applyBorder="1"/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right"/>
    </xf>
    <xf numFmtId="0" fontId="10" fillId="0" borderId="33" xfId="0" applyFont="1" applyBorder="1" applyAlignment="1">
      <alignment horizontal="right"/>
    </xf>
    <xf numFmtId="0" fontId="9" fillId="0" borderId="33" xfId="15" applyBorder="1">
      <alignment horizontal="left" vertical="center"/>
    </xf>
    <xf numFmtId="0" fontId="9" fillId="0" borderId="35" xfId="15" applyBorder="1">
      <alignment horizontal="left" vertical="center"/>
    </xf>
    <xf numFmtId="0" fontId="9" fillId="0" borderId="21" xfId="15" applyBorder="1">
      <alignment horizontal="left" vertical="center"/>
    </xf>
    <xf numFmtId="0" fontId="10" fillId="0" borderId="35" xfId="0" applyFont="1" applyBorder="1" applyAlignment="1">
      <alignment horizontal="right"/>
    </xf>
    <xf numFmtId="0" fontId="10" fillId="0" borderId="34" xfId="0" applyFont="1" applyBorder="1" applyAlignment="1">
      <alignment horizontal="right"/>
    </xf>
    <xf numFmtId="0" fontId="5" fillId="0" borderId="38" xfId="25" applyNumberFormat="1" applyBorder="1">
      <alignment horizontal="left" vertical="center"/>
    </xf>
    <xf numFmtId="0" fontId="5" fillId="0" borderId="8" xfId="25" applyNumberFormat="1" applyBorder="1">
      <alignment horizontal="left" vertical="center"/>
    </xf>
    <xf numFmtId="0" fontId="5" fillId="0" borderId="39" xfId="25" applyNumberFormat="1" applyBorder="1">
      <alignment horizontal="left" vertical="center"/>
    </xf>
    <xf numFmtId="0" fontId="10" fillId="0" borderId="4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2" fillId="2" borderId="48" xfId="0" applyFont="1" applyFill="1" applyBorder="1" applyAlignment="1">
      <alignment horizontal="center"/>
    </xf>
    <xf numFmtId="0" fontId="12" fillId="2" borderId="49" xfId="0" applyFont="1" applyFill="1" applyBorder="1" applyAlignment="1">
      <alignment horizontal="center"/>
    </xf>
    <xf numFmtId="0" fontId="12" fillId="2" borderId="50" xfId="0" applyFont="1" applyFill="1" applyBorder="1" applyAlignment="1">
      <alignment horizontal="center"/>
    </xf>
    <xf numFmtId="0" fontId="12" fillId="2" borderId="51" xfId="0" applyFont="1" applyFill="1" applyBorder="1" applyAlignment="1">
      <alignment horizontal="center"/>
    </xf>
    <xf numFmtId="3" fontId="5" fillId="0" borderId="28" xfId="7" applyBorder="1">
      <alignment vertical="center"/>
    </xf>
    <xf numFmtId="0" fontId="10" fillId="0" borderId="33" xfId="25" applyNumberFormat="1" applyFont="1" applyBorder="1">
      <alignment horizontal="left" vertical="center"/>
    </xf>
    <xf numFmtId="0" fontId="10" fillId="0" borderId="34" xfId="25" applyNumberFormat="1" applyFont="1" applyBorder="1">
      <alignment horizontal="left" vertical="center"/>
    </xf>
    <xf numFmtId="0" fontId="10" fillId="0" borderId="16" xfId="0" applyFont="1" applyBorder="1" applyAlignment="1">
      <alignment horizontal="right"/>
    </xf>
    <xf numFmtId="0" fontId="10" fillId="0" borderId="36" xfId="0" applyFont="1" applyBorder="1" applyAlignment="1">
      <alignment horizontal="right"/>
    </xf>
    <xf numFmtId="0" fontId="9" fillId="0" borderId="28" xfId="15" applyFont="1" applyBorder="1">
      <alignment horizontal="left" vertical="center"/>
    </xf>
    <xf numFmtId="0" fontId="7" fillId="0" borderId="45" xfId="15" applyFont="1" applyBorder="1" applyAlignment="1">
      <alignment horizontal="center" vertical="center"/>
    </xf>
    <xf numFmtId="0" fontId="7" fillId="0" borderId="23" xfId="15" applyFont="1" applyBorder="1" applyAlignment="1">
      <alignment horizontal="center" vertical="center"/>
    </xf>
    <xf numFmtId="0" fontId="9" fillId="0" borderId="33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34" xfId="0" applyFont="1" applyBorder="1" applyAlignment="1">
      <alignment horizontal="left"/>
    </xf>
    <xf numFmtId="0" fontId="9" fillId="0" borderId="34" xfId="15" applyBorder="1" applyAlignment="1">
      <alignment horizontal="center" vertical="center"/>
    </xf>
    <xf numFmtId="0" fontId="5" fillId="0" borderId="37" xfId="25" applyNumberFormat="1" applyBorder="1">
      <alignment horizontal="left" vertical="center"/>
    </xf>
    <xf numFmtId="0" fontId="5" fillId="0" borderId="18" xfId="25" applyNumberFormat="1" applyBorder="1">
      <alignment horizontal="left" vertical="center"/>
    </xf>
    <xf numFmtId="0" fontId="1" fillId="0" borderId="0" xfId="0" applyFont="1" applyAlignment="1"/>
    <xf numFmtId="0" fontId="1" fillId="0" borderId="0" xfId="0" applyFont="1" applyBorder="1" applyAlignment="1"/>
    <xf numFmtId="0" fontId="5" fillId="0" borderId="0" xfId="0" applyFont="1"/>
    <xf numFmtId="0" fontId="0" fillId="4" borderId="0" xfId="0" applyFill="1"/>
    <xf numFmtId="4" fontId="1" fillId="4" borderId="0" xfId="2" applyFill="1"/>
    <xf numFmtId="4" fontId="1" fillId="4" borderId="0" xfId="2" applyFont="1" applyFill="1"/>
    <xf numFmtId="4" fontId="15" fillId="4" borderId="0" xfId="2" applyFont="1" applyFill="1"/>
    <xf numFmtId="4" fontId="18" fillId="4" borderId="0" xfId="2" applyFont="1" applyFill="1"/>
    <xf numFmtId="4" fontId="17" fillId="4" borderId="0" xfId="2" applyFont="1" applyFill="1"/>
  </cellXfs>
  <cellStyles count="32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Čísla v krycím listu" xfId="7"/>
    <cellStyle name="HmotnJednPolozky" xfId="8"/>
    <cellStyle name="HmotnPolozkyCelk" xfId="9"/>
    <cellStyle name="MJPolozky" xfId="10"/>
    <cellStyle name="MnozstviPolozky" xfId="11"/>
    <cellStyle name="NazevOddilu" xfId="12"/>
    <cellStyle name="NazevPolozky" xfId="13"/>
    <cellStyle name="NazevSouctuOddilu" xfId="14"/>
    <cellStyle name="Normální" xfId="0" builtinId="0"/>
    <cellStyle name="normální_POL.XLS" xfId="31"/>
    <cellStyle name="Pevné texty v krycím listu" xfId="15"/>
    <cellStyle name="PoradCisloPolozky" xfId="16"/>
    <cellStyle name="PorizovaniSkutecnosti" xfId="17"/>
    <cellStyle name="ProcentoPrirazPol" xfId="18"/>
    <cellStyle name="RekapCisloOdd" xfId="19"/>
    <cellStyle name="RekapNazOdd" xfId="20"/>
    <cellStyle name="RekapOddiluSoucet" xfId="21"/>
    <cellStyle name="RekapTonaz" xfId="22"/>
    <cellStyle name="SoucetHmotOddilu" xfId="23"/>
    <cellStyle name="SoucetMontaziOddilu" xfId="24"/>
    <cellStyle name="Text v krycím listu" xfId="25"/>
    <cellStyle name="TonazSute" xfId="26"/>
    <cellStyle name="VykazPolozka" xfId="27"/>
    <cellStyle name="VykazPorCisPolozky" xfId="28"/>
    <cellStyle name="VykazVzorec" xfId="29"/>
    <cellStyle name="VypocetSkutecnosti" xfId="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K44"/>
  <sheetViews>
    <sheetView showGridLines="0" tabSelected="1" workbookViewId="0">
      <selection activeCell="I44" sqref="I44:K44"/>
    </sheetView>
  </sheetViews>
  <sheetFormatPr defaultRowHeight="12.75" x14ac:dyDescent="0.2"/>
  <cols>
    <col min="1" max="1" width="2.5703125" customWidth="1"/>
    <col min="2" max="2" width="10.5703125" customWidth="1"/>
    <col min="3" max="3" width="7.28515625" customWidth="1"/>
    <col min="4" max="4" width="12" customWidth="1"/>
    <col min="5" max="5" width="12.7109375" customWidth="1"/>
    <col min="6" max="6" width="2.5703125" customWidth="1"/>
    <col min="7" max="7" width="11.28515625" customWidth="1"/>
    <col min="8" max="8" width="3" customWidth="1"/>
    <col min="9" max="9" width="13" customWidth="1"/>
    <col min="10" max="10" width="4.42578125" customWidth="1"/>
    <col min="11" max="11" width="12" customWidth="1"/>
  </cols>
  <sheetData>
    <row r="1" spans="1:11" ht="15.95" customHeight="1" x14ac:dyDescent="0.2">
      <c r="A1" s="129" t="s">
        <v>37</v>
      </c>
      <c r="B1" s="130"/>
      <c r="C1" s="131"/>
      <c r="D1" s="131"/>
      <c r="E1" s="131"/>
      <c r="F1" s="131"/>
      <c r="G1" s="131"/>
      <c r="H1" s="131"/>
      <c r="I1" s="131"/>
      <c r="J1" s="131"/>
      <c r="K1" s="132"/>
    </row>
    <row r="2" spans="1:11" ht="15.95" customHeight="1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5"/>
    </row>
    <row r="3" spans="1:11" ht="15.95" customHeight="1" x14ac:dyDescent="0.2">
      <c r="A3" s="133"/>
      <c r="B3" s="134"/>
      <c r="C3" s="134"/>
      <c r="D3" s="134"/>
      <c r="E3" s="134"/>
      <c r="F3" s="134"/>
      <c r="G3" s="134"/>
      <c r="H3" s="134"/>
      <c r="I3" s="134"/>
      <c r="J3" s="134"/>
      <c r="K3" s="135"/>
    </row>
    <row r="4" spans="1:11" ht="15.95" customHeight="1" thickBot="1" x14ac:dyDescent="0.25">
      <c r="A4" s="136"/>
      <c r="B4" s="137"/>
      <c r="C4" s="137"/>
      <c r="D4" s="137"/>
      <c r="E4" s="137"/>
      <c r="F4" s="137"/>
      <c r="G4" s="137"/>
      <c r="H4" s="137"/>
      <c r="I4" s="137"/>
      <c r="J4" s="137"/>
      <c r="K4" s="138"/>
    </row>
    <row r="5" spans="1:11" ht="15.95" customHeight="1" x14ac:dyDescent="0.2">
      <c r="A5" s="57" t="s">
        <v>15</v>
      </c>
      <c r="B5" s="58"/>
      <c r="C5" s="123" t="s">
        <v>99</v>
      </c>
      <c r="D5" s="124"/>
      <c r="E5" s="124"/>
      <c r="F5" s="124"/>
      <c r="G5" s="124"/>
      <c r="H5" s="124"/>
      <c r="I5" s="124"/>
      <c r="J5" s="124"/>
      <c r="K5" s="125"/>
    </row>
    <row r="6" spans="1:11" ht="15.95" customHeight="1" x14ac:dyDescent="0.2">
      <c r="A6" s="53" t="s">
        <v>16</v>
      </c>
      <c r="B6" s="54"/>
      <c r="C6" s="126" t="s">
        <v>126</v>
      </c>
      <c r="D6" s="127"/>
      <c r="E6" s="127"/>
      <c r="F6" s="127"/>
      <c r="G6" s="127"/>
      <c r="H6" s="127"/>
      <c r="I6" s="127"/>
      <c r="J6" s="127"/>
      <c r="K6" s="128"/>
    </row>
    <row r="7" spans="1:11" ht="15.95" customHeight="1" x14ac:dyDescent="0.2">
      <c r="A7" s="145"/>
      <c r="B7" s="146"/>
      <c r="C7" s="146"/>
      <c r="D7" s="146"/>
      <c r="E7" s="146"/>
      <c r="F7" s="146"/>
      <c r="G7" s="146"/>
      <c r="H7" s="147" t="s">
        <v>30</v>
      </c>
      <c r="I7" s="148"/>
      <c r="J7" s="147" t="s">
        <v>31</v>
      </c>
      <c r="K7" s="233"/>
    </row>
    <row r="8" spans="1:11" ht="15.95" customHeight="1" x14ac:dyDescent="0.2">
      <c r="A8" s="53" t="s">
        <v>17</v>
      </c>
      <c r="B8" s="54"/>
      <c r="C8" s="126" t="s">
        <v>103</v>
      </c>
      <c r="D8" s="127"/>
      <c r="E8" s="127"/>
      <c r="F8" s="127"/>
      <c r="G8" s="144"/>
      <c r="H8" s="126"/>
      <c r="I8" s="144"/>
      <c r="J8" s="223"/>
      <c r="K8" s="224"/>
    </row>
    <row r="9" spans="1:11" ht="15.95" customHeight="1" x14ac:dyDescent="0.2">
      <c r="A9" s="53" t="s">
        <v>18</v>
      </c>
      <c r="B9" s="54"/>
      <c r="C9" s="126"/>
      <c r="D9" s="127"/>
      <c r="E9" s="127"/>
      <c r="F9" s="127"/>
      <c r="G9" s="144"/>
      <c r="H9" s="126"/>
      <c r="I9" s="144"/>
      <c r="J9" s="223"/>
      <c r="K9" s="224"/>
    </row>
    <row r="10" spans="1:11" ht="15.95" customHeight="1" x14ac:dyDescent="0.2">
      <c r="A10" s="53" t="s">
        <v>19</v>
      </c>
      <c r="B10" s="54"/>
      <c r="C10" s="126" t="s">
        <v>92</v>
      </c>
      <c r="D10" s="127"/>
      <c r="E10" s="127"/>
      <c r="F10" s="127"/>
      <c r="G10" s="144"/>
      <c r="H10" s="126"/>
      <c r="I10" s="144"/>
      <c r="J10" s="223"/>
      <c r="K10" s="224"/>
    </row>
    <row r="11" spans="1:11" ht="15.95" customHeight="1" x14ac:dyDescent="0.2">
      <c r="A11" s="53" t="s">
        <v>20</v>
      </c>
      <c r="B11" s="54"/>
      <c r="C11" s="126"/>
      <c r="D11" s="127"/>
      <c r="E11" s="127"/>
      <c r="F11" s="127"/>
      <c r="G11" s="144"/>
      <c r="H11" s="126"/>
      <c r="I11" s="144"/>
      <c r="J11" s="223"/>
      <c r="K11" s="224"/>
    </row>
    <row r="12" spans="1:11" ht="15.95" customHeight="1" x14ac:dyDescent="0.2">
      <c r="A12" s="53" t="s">
        <v>21</v>
      </c>
      <c r="B12" s="54"/>
      <c r="C12" s="126" t="s">
        <v>93</v>
      </c>
      <c r="D12" s="127"/>
      <c r="E12" s="127"/>
      <c r="F12" s="127"/>
      <c r="G12" s="144"/>
      <c r="H12" s="126"/>
      <c r="I12" s="144"/>
      <c r="J12" s="223"/>
      <c r="K12" s="224"/>
    </row>
    <row r="13" spans="1:11" ht="15.95" customHeight="1" x14ac:dyDescent="0.2">
      <c r="A13" s="53" t="s">
        <v>22</v>
      </c>
      <c r="B13" s="54"/>
      <c r="C13" s="126"/>
      <c r="D13" s="127"/>
      <c r="E13" s="127"/>
      <c r="F13" s="127"/>
      <c r="G13" s="144"/>
      <c r="H13" s="126"/>
      <c r="I13" s="144"/>
      <c r="J13" s="223"/>
      <c r="K13" s="224"/>
    </row>
    <row r="14" spans="1:11" ht="15.95" customHeight="1" x14ac:dyDescent="0.2">
      <c r="A14" s="53" t="s">
        <v>23</v>
      </c>
      <c r="B14" s="54"/>
      <c r="C14" s="126" t="s">
        <v>132</v>
      </c>
      <c r="D14" s="127"/>
      <c r="E14" s="127"/>
      <c r="F14" s="127"/>
      <c r="G14" s="144"/>
      <c r="H14" s="126"/>
      <c r="I14" s="144"/>
      <c r="J14" s="223"/>
      <c r="K14" s="224"/>
    </row>
    <row r="15" spans="1:11" ht="15.95" customHeight="1" x14ac:dyDescent="0.2">
      <c r="A15" s="53" t="s">
        <v>24</v>
      </c>
      <c r="B15" s="54"/>
      <c r="C15" s="126"/>
      <c r="D15" s="144"/>
      <c r="E15" s="41" t="s">
        <v>29</v>
      </c>
      <c r="F15" s="149">
        <v>0</v>
      </c>
      <c r="G15" s="149"/>
      <c r="H15" s="181" t="s">
        <v>43</v>
      </c>
      <c r="I15" s="181"/>
      <c r="J15" s="149">
        <v>0</v>
      </c>
      <c r="K15" s="222"/>
    </row>
    <row r="16" spans="1:11" ht="15.95" customHeight="1" x14ac:dyDescent="0.2">
      <c r="A16" s="53" t="s">
        <v>25</v>
      </c>
      <c r="B16" s="54"/>
      <c r="C16" s="126" t="s">
        <v>101</v>
      </c>
      <c r="D16" s="144"/>
      <c r="E16" s="41" t="s">
        <v>28</v>
      </c>
      <c r="F16" s="150"/>
      <c r="G16" s="150"/>
      <c r="H16" s="180" t="s">
        <v>50</v>
      </c>
      <c r="I16" s="180"/>
      <c r="J16" s="180" t="s">
        <v>129</v>
      </c>
      <c r="K16" s="227"/>
    </row>
    <row r="17" spans="1:11" ht="15.95" customHeight="1" thickBot="1" x14ac:dyDescent="0.25">
      <c r="A17" s="55" t="s">
        <v>26</v>
      </c>
      <c r="B17" s="56"/>
      <c r="C17" s="142" t="s">
        <v>100</v>
      </c>
      <c r="D17" s="143"/>
      <c r="E17" s="42" t="s">
        <v>27</v>
      </c>
      <c r="F17" s="142"/>
      <c r="G17" s="143"/>
      <c r="H17" s="142"/>
      <c r="I17" s="234"/>
      <c r="J17" s="234"/>
      <c r="K17" s="235"/>
    </row>
    <row r="18" spans="1:11" ht="21" customHeight="1" thickBot="1" x14ac:dyDescent="0.25">
      <c r="A18" s="139" t="s">
        <v>32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1"/>
    </row>
    <row r="19" spans="1:11" ht="21.75" customHeight="1" thickBot="1" x14ac:dyDescent="0.25">
      <c r="A19" s="155" t="s">
        <v>33</v>
      </c>
      <c r="B19" s="156"/>
      <c r="C19" s="156"/>
      <c r="D19" s="156"/>
      <c r="E19" s="157"/>
      <c r="F19" s="32"/>
      <c r="G19" s="158"/>
      <c r="H19" s="156"/>
      <c r="I19" s="156"/>
      <c r="J19" s="156"/>
      <c r="K19" s="159"/>
    </row>
    <row r="20" spans="1:11" ht="15.95" customHeight="1" x14ac:dyDescent="0.2">
      <c r="A20" s="30">
        <v>1</v>
      </c>
      <c r="B20" s="151"/>
      <c r="C20" s="152"/>
      <c r="D20" s="59"/>
      <c r="E20" s="43"/>
      <c r="F20" s="31">
        <v>13</v>
      </c>
      <c r="G20" s="213"/>
      <c r="H20" s="214"/>
      <c r="I20" s="214"/>
      <c r="J20" s="215"/>
      <c r="K20" s="47"/>
    </row>
    <row r="21" spans="1:11" ht="15.95" customHeight="1" x14ac:dyDescent="0.2">
      <c r="A21" s="27">
        <v>2</v>
      </c>
      <c r="B21" s="153"/>
      <c r="C21" s="154"/>
      <c r="D21" s="41"/>
      <c r="E21" s="44"/>
      <c r="F21" s="28">
        <v>14</v>
      </c>
      <c r="G21" s="126"/>
      <c r="H21" s="127"/>
      <c r="I21" s="127"/>
      <c r="J21" s="144"/>
      <c r="K21" s="48"/>
    </row>
    <row r="22" spans="1:11" ht="15.95" customHeight="1" x14ac:dyDescent="0.2">
      <c r="A22" s="27">
        <v>3</v>
      </c>
      <c r="B22" s="228"/>
      <c r="C22" s="229"/>
      <c r="D22" s="41"/>
      <c r="E22" s="44"/>
      <c r="F22" s="28">
        <v>15</v>
      </c>
      <c r="G22" s="126"/>
      <c r="H22" s="127"/>
      <c r="I22" s="127"/>
      <c r="J22" s="144"/>
      <c r="K22" s="48"/>
    </row>
    <row r="23" spans="1:11" ht="15.95" customHeight="1" thickBot="1" x14ac:dyDescent="0.25">
      <c r="A23" s="27">
        <v>4</v>
      </c>
      <c r="B23" s="153"/>
      <c r="C23" s="154"/>
      <c r="D23" s="41"/>
      <c r="E23" s="45"/>
      <c r="F23" s="29">
        <v>16</v>
      </c>
      <c r="G23" s="126"/>
      <c r="H23" s="127"/>
      <c r="I23" s="127"/>
      <c r="J23" s="144"/>
      <c r="K23" s="48"/>
    </row>
    <row r="24" spans="1:11" ht="15.95" customHeight="1" thickBot="1" x14ac:dyDescent="0.25">
      <c r="A24" s="27">
        <v>5</v>
      </c>
      <c r="B24" s="207"/>
      <c r="C24" s="211"/>
      <c r="D24" s="212"/>
      <c r="E24" s="46"/>
      <c r="F24" s="33">
        <v>17</v>
      </c>
      <c r="G24" s="126"/>
      <c r="H24" s="127"/>
      <c r="I24" s="127"/>
      <c r="J24" s="144"/>
      <c r="K24" s="48"/>
    </row>
    <row r="25" spans="1:11" ht="15.95" customHeight="1" x14ac:dyDescent="0.2">
      <c r="A25" s="27">
        <v>6</v>
      </c>
      <c r="B25" s="208"/>
      <c r="C25" s="209"/>
      <c r="D25" s="210"/>
      <c r="E25" s="43"/>
      <c r="F25" s="29">
        <v>18</v>
      </c>
      <c r="G25" s="126"/>
      <c r="H25" s="127"/>
      <c r="I25" s="127"/>
      <c r="J25" s="144"/>
      <c r="K25" s="48"/>
    </row>
    <row r="26" spans="1:11" ht="15.95" customHeight="1" thickBot="1" x14ac:dyDescent="0.25">
      <c r="A26" s="27">
        <v>7</v>
      </c>
      <c r="B26" s="208"/>
      <c r="C26" s="209"/>
      <c r="D26" s="210"/>
      <c r="E26" s="45"/>
      <c r="F26" s="29">
        <v>19</v>
      </c>
      <c r="G26" s="126"/>
      <c r="H26" s="127"/>
      <c r="I26" s="127"/>
      <c r="J26" s="144"/>
      <c r="K26" s="48"/>
    </row>
    <row r="27" spans="1:11" ht="15.95" customHeight="1" thickBot="1" x14ac:dyDescent="0.25">
      <c r="A27" s="27">
        <v>8</v>
      </c>
      <c r="B27" s="207"/>
      <c r="C27" s="211"/>
      <c r="D27" s="212"/>
      <c r="E27" s="46"/>
      <c r="F27" s="33">
        <v>20</v>
      </c>
      <c r="G27" s="126"/>
      <c r="H27" s="127"/>
      <c r="I27" s="127"/>
      <c r="J27" s="144"/>
      <c r="K27" s="48"/>
    </row>
    <row r="28" spans="1:11" ht="15.95" customHeight="1" x14ac:dyDescent="0.2">
      <c r="A28" s="27">
        <v>9</v>
      </c>
      <c r="B28" s="208"/>
      <c r="C28" s="209"/>
      <c r="D28" s="210"/>
      <c r="E28" s="43"/>
      <c r="F28" s="29">
        <v>21</v>
      </c>
      <c r="G28" s="126"/>
      <c r="H28" s="127"/>
      <c r="I28" s="127"/>
      <c r="J28" s="144"/>
      <c r="K28" s="48"/>
    </row>
    <row r="29" spans="1:11" ht="15.95" customHeight="1" x14ac:dyDescent="0.2">
      <c r="A29" s="27">
        <v>10</v>
      </c>
      <c r="B29" s="208"/>
      <c r="C29" s="209"/>
      <c r="D29" s="210"/>
      <c r="E29" s="44"/>
      <c r="F29" s="29">
        <v>22</v>
      </c>
      <c r="G29" s="126"/>
      <c r="H29" s="127"/>
      <c r="I29" s="127"/>
      <c r="J29" s="144"/>
      <c r="K29" s="48"/>
    </row>
    <row r="30" spans="1:11" ht="15.95" customHeight="1" thickBot="1" x14ac:dyDescent="0.25">
      <c r="A30" s="27">
        <v>11</v>
      </c>
      <c r="B30" s="208"/>
      <c r="C30" s="209"/>
      <c r="D30" s="210"/>
      <c r="E30" s="45"/>
      <c r="F30" s="29">
        <v>23</v>
      </c>
      <c r="G30" s="126"/>
      <c r="H30" s="127"/>
      <c r="I30" s="127"/>
      <c r="J30" s="144"/>
      <c r="K30" s="48"/>
    </row>
    <row r="31" spans="1:11" ht="15.95" customHeight="1" thickBot="1" x14ac:dyDescent="0.25">
      <c r="A31" s="36">
        <v>12</v>
      </c>
      <c r="B31" s="207" t="s">
        <v>51</v>
      </c>
      <c r="C31" s="211"/>
      <c r="D31" s="212"/>
      <c r="E31" s="52">
        <f>Výkaz!G98</f>
        <v>0</v>
      </c>
      <c r="F31" s="37">
        <v>24</v>
      </c>
      <c r="G31" s="150"/>
      <c r="H31" s="150"/>
      <c r="I31" s="150"/>
      <c r="J31" s="150"/>
      <c r="K31" s="49"/>
    </row>
    <row r="32" spans="1:11" ht="15.95" customHeight="1" thickBot="1" x14ac:dyDescent="0.25">
      <c r="A32" s="38"/>
      <c r="B32" s="203"/>
      <c r="C32" s="204"/>
      <c r="D32" s="205"/>
      <c r="E32" s="40"/>
      <c r="F32" s="39">
        <v>25</v>
      </c>
      <c r="G32" s="216" t="s">
        <v>38</v>
      </c>
      <c r="H32" s="217"/>
      <c r="I32" s="217"/>
      <c r="J32" s="62"/>
      <c r="K32" s="50"/>
    </row>
    <row r="33" spans="1:11" ht="15.95" customHeight="1" thickBot="1" x14ac:dyDescent="0.25">
      <c r="A33" s="168" t="s">
        <v>102</v>
      </c>
      <c r="B33" s="169"/>
      <c r="C33" s="169"/>
      <c r="D33" s="169"/>
      <c r="E33" s="170"/>
      <c r="F33" s="218" t="s">
        <v>34</v>
      </c>
      <c r="G33" s="219"/>
      <c r="H33" s="219"/>
      <c r="I33" s="219"/>
      <c r="J33" s="220"/>
      <c r="K33" s="221"/>
    </row>
    <row r="34" spans="1:11" ht="15.95" customHeight="1" thickBot="1" x14ac:dyDescent="0.25">
      <c r="A34" s="171"/>
      <c r="B34" s="172"/>
      <c r="C34" s="172"/>
      <c r="D34" s="172"/>
      <c r="E34" s="173"/>
      <c r="F34" s="34">
        <v>26</v>
      </c>
      <c r="G34" s="206" t="s">
        <v>39</v>
      </c>
      <c r="H34" s="206"/>
      <c r="I34" s="206"/>
      <c r="J34" s="207"/>
      <c r="K34" s="52">
        <f>E31+K32</f>
        <v>0</v>
      </c>
    </row>
    <row r="35" spans="1:11" ht="15.95" customHeight="1" x14ac:dyDescent="0.2">
      <c r="A35" s="171"/>
      <c r="B35" s="172"/>
      <c r="C35" s="172"/>
      <c r="D35" s="172"/>
      <c r="E35" s="173"/>
      <c r="F35" s="34">
        <v>27</v>
      </c>
      <c r="G35" s="180" t="s">
        <v>47</v>
      </c>
      <c r="H35" s="181"/>
      <c r="I35" s="181"/>
      <c r="J35" s="181"/>
      <c r="K35" s="63">
        <v>0</v>
      </c>
    </row>
    <row r="36" spans="1:11" ht="15.95" customHeight="1" x14ac:dyDescent="0.2">
      <c r="A36" s="171"/>
      <c r="B36" s="172"/>
      <c r="C36" s="172"/>
      <c r="D36" s="172"/>
      <c r="E36" s="173"/>
      <c r="F36" s="34">
        <v>28</v>
      </c>
      <c r="G36" s="180"/>
      <c r="H36" s="181"/>
      <c r="I36" s="181"/>
      <c r="J36" s="181"/>
      <c r="K36" s="85">
        <v>0</v>
      </c>
    </row>
    <row r="37" spans="1:11" ht="15.95" customHeight="1" thickBot="1" x14ac:dyDescent="0.25">
      <c r="A37" s="171"/>
      <c r="B37" s="172"/>
      <c r="C37" s="172"/>
      <c r="D37" s="172"/>
      <c r="E37" s="173"/>
      <c r="F37" s="34">
        <v>29</v>
      </c>
      <c r="G37" s="180" t="s">
        <v>46</v>
      </c>
      <c r="H37" s="181"/>
      <c r="I37" s="181"/>
      <c r="J37" s="181"/>
      <c r="K37" s="63">
        <f>K34*21/100</f>
        <v>0</v>
      </c>
    </row>
    <row r="38" spans="1:11" ht="15.95" customHeight="1" thickBot="1" x14ac:dyDescent="0.25">
      <c r="A38" s="171"/>
      <c r="B38" s="172"/>
      <c r="C38" s="172"/>
      <c r="D38" s="172"/>
      <c r="E38" s="173"/>
      <c r="F38" s="35">
        <v>30</v>
      </c>
      <c r="G38" s="225" t="s">
        <v>44</v>
      </c>
      <c r="H38" s="225"/>
      <c r="I38" s="225"/>
      <c r="J38" s="226"/>
      <c r="K38" s="52">
        <f>SUM(K34:K37)</f>
        <v>0</v>
      </c>
    </row>
    <row r="39" spans="1:11" ht="15.95" customHeight="1" x14ac:dyDescent="0.2">
      <c r="A39" s="174"/>
      <c r="B39" s="175"/>
      <c r="C39" s="175"/>
      <c r="D39" s="175"/>
      <c r="E39" s="175"/>
      <c r="F39" s="175"/>
      <c r="G39" s="175"/>
      <c r="H39" s="175"/>
      <c r="I39" s="175"/>
      <c r="J39" s="175"/>
      <c r="K39" s="176"/>
    </row>
    <row r="40" spans="1:11" ht="15.95" customHeight="1" x14ac:dyDescent="0.2">
      <c r="A40" s="60"/>
      <c r="B40" s="61"/>
      <c r="C40" s="51"/>
      <c r="D40" s="163"/>
      <c r="E40" s="164"/>
      <c r="F40" s="200" t="s">
        <v>40</v>
      </c>
      <c r="G40" s="201"/>
      <c r="H40" s="202"/>
      <c r="I40" s="177"/>
      <c r="J40" s="178"/>
      <c r="K40" s="179"/>
    </row>
    <row r="41" spans="1:11" ht="15.95" customHeight="1" x14ac:dyDescent="0.2">
      <c r="A41" s="188"/>
      <c r="B41" s="189"/>
      <c r="C41" s="190"/>
      <c r="D41" s="165"/>
      <c r="E41" s="166"/>
      <c r="F41" s="200" t="s">
        <v>41</v>
      </c>
      <c r="G41" s="201"/>
      <c r="H41" s="202"/>
      <c r="I41" s="177"/>
      <c r="J41" s="178"/>
      <c r="K41" s="179"/>
    </row>
    <row r="42" spans="1:11" ht="15.95" customHeight="1" x14ac:dyDescent="0.2">
      <c r="A42" s="191"/>
      <c r="B42" s="192"/>
      <c r="C42" s="193"/>
      <c r="D42" s="165"/>
      <c r="E42" s="166"/>
      <c r="F42" s="200" t="s">
        <v>42</v>
      </c>
      <c r="G42" s="201"/>
      <c r="H42" s="202"/>
      <c r="I42" s="230"/>
      <c r="J42" s="231"/>
      <c r="K42" s="232"/>
    </row>
    <row r="43" spans="1:11" ht="15.95" customHeight="1" x14ac:dyDescent="0.2">
      <c r="A43" s="194"/>
      <c r="B43" s="195"/>
      <c r="C43" s="196"/>
      <c r="D43" s="165"/>
      <c r="E43" s="166"/>
      <c r="F43" s="200" t="s">
        <v>36</v>
      </c>
      <c r="G43" s="201"/>
      <c r="H43" s="202"/>
      <c r="I43" s="185">
        <v>42327</v>
      </c>
      <c r="J43" s="186"/>
      <c r="K43" s="187"/>
    </row>
    <row r="44" spans="1:11" ht="15.95" customHeight="1" thickBot="1" x14ac:dyDescent="0.25">
      <c r="A44" s="160" t="s">
        <v>49</v>
      </c>
      <c r="B44" s="161"/>
      <c r="C44" s="162"/>
      <c r="D44" s="167" t="s">
        <v>35</v>
      </c>
      <c r="E44" s="162"/>
      <c r="F44" s="197"/>
      <c r="G44" s="198"/>
      <c r="H44" s="199"/>
      <c r="I44" s="182"/>
      <c r="J44" s="183"/>
      <c r="K44" s="184"/>
    </row>
  </sheetData>
  <mergeCells count="88">
    <mergeCell ref="J14:K14"/>
    <mergeCell ref="H13:I13"/>
    <mergeCell ref="H14:I14"/>
    <mergeCell ref="I42:K42"/>
    <mergeCell ref="J7:K7"/>
    <mergeCell ref="J8:K8"/>
    <mergeCell ref="J9:K9"/>
    <mergeCell ref="J10:K10"/>
    <mergeCell ref="H15:I15"/>
    <mergeCell ref="G28:J28"/>
    <mergeCell ref="H17:K17"/>
    <mergeCell ref="G25:J25"/>
    <mergeCell ref="G24:J24"/>
    <mergeCell ref="H9:I9"/>
    <mergeCell ref="H10:I10"/>
    <mergeCell ref="H11:I11"/>
    <mergeCell ref="H12:I12"/>
    <mergeCell ref="H16:I16"/>
    <mergeCell ref="J15:K15"/>
    <mergeCell ref="J11:K11"/>
    <mergeCell ref="G38:J38"/>
    <mergeCell ref="J16:K16"/>
    <mergeCell ref="J12:K12"/>
    <mergeCell ref="J13:K13"/>
    <mergeCell ref="C13:G13"/>
    <mergeCell ref="B22:C23"/>
    <mergeCell ref="B24:D24"/>
    <mergeCell ref="B28:D28"/>
    <mergeCell ref="B25:D25"/>
    <mergeCell ref="B26:D26"/>
    <mergeCell ref="B27:D27"/>
    <mergeCell ref="C15:D15"/>
    <mergeCell ref="F40:H40"/>
    <mergeCell ref="F41:H41"/>
    <mergeCell ref="G20:J20"/>
    <mergeCell ref="G21:J21"/>
    <mergeCell ref="G22:J22"/>
    <mergeCell ref="G23:J23"/>
    <mergeCell ref="G32:I32"/>
    <mergeCell ref="G37:J37"/>
    <mergeCell ref="F33:K33"/>
    <mergeCell ref="G26:J26"/>
    <mergeCell ref="G27:J27"/>
    <mergeCell ref="B32:D32"/>
    <mergeCell ref="G30:J30"/>
    <mergeCell ref="G31:J31"/>
    <mergeCell ref="G34:J34"/>
    <mergeCell ref="G29:J29"/>
    <mergeCell ref="B29:D29"/>
    <mergeCell ref="B31:D31"/>
    <mergeCell ref="B30:D30"/>
    <mergeCell ref="A44:C44"/>
    <mergeCell ref="D40:E43"/>
    <mergeCell ref="D44:E44"/>
    <mergeCell ref="A33:E38"/>
    <mergeCell ref="A39:K39"/>
    <mergeCell ref="I40:K40"/>
    <mergeCell ref="G35:J35"/>
    <mergeCell ref="G36:J36"/>
    <mergeCell ref="I44:K44"/>
    <mergeCell ref="I43:K43"/>
    <mergeCell ref="A41:C41"/>
    <mergeCell ref="A42:C43"/>
    <mergeCell ref="F44:H44"/>
    <mergeCell ref="F42:H42"/>
    <mergeCell ref="I41:K41"/>
    <mergeCell ref="F43:H43"/>
    <mergeCell ref="F15:G15"/>
    <mergeCell ref="F16:G16"/>
    <mergeCell ref="B20:C21"/>
    <mergeCell ref="A19:E19"/>
    <mergeCell ref="G19:K19"/>
    <mergeCell ref="C5:K5"/>
    <mergeCell ref="C6:K6"/>
    <mergeCell ref="A1:K4"/>
    <mergeCell ref="A18:K18"/>
    <mergeCell ref="F17:G17"/>
    <mergeCell ref="C14:G14"/>
    <mergeCell ref="C16:D16"/>
    <mergeCell ref="A7:G7"/>
    <mergeCell ref="C8:G8"/>
    <mergeCell ref="C9:G9"/>
    <mergeCell ref="C10:G10"/>
    <mergeCell ref="C11:G11"/>
    <mergeCell ref="C12:G12"/>
    <mergeCell ref="C17:D17"/>
    <mergeCell ref="H7:I7"/>
    <mergeCell ref="H8:I8"/>
  </mergeCells>
  <phoneticPr fontId="0" type="noConversion"/>
  <printOptions horizontalCentered="1" verticalCentered="1" gridLines="1"/>
  <pageMargins left="0.59055118110236227" right="0.4724409448818898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G100"/>
  <sheetViews>
    <sheetView workbookViewId="0">
      <selection activeCell="F94" sqref="F94"/>
    </sheetView>
  </sheetViews>
  <sheetFormatPr defaultRowHeight="12.75" x14ac:dyDescent="0.2"/>
  <cols>
    <col min="1" max="1" width="5.28515625" customWidth="1"/>
    <col min="2" max="2" width="12.5703125" customWidth="1"/>
    <col min="3" max="3" width="80.85546875" customWidth="1"/>
    <col min="5" max="5" width="10" customWidth="1"/>
    <col min="6" max="6" width="13.85546875" customWidth="1"/>
    <col min="7" max="7" width="15.85546875" customWidth="1"/>
  </cols>
  <sheetData>
    <row r="1" spans="1:7" x14ac:dyDescent="0.2">
      <c r="C1" s="26" t="s">
        <v>14</v>
      </c>
    </row>
    <row r="2" spans="1:7" x14ac:dyDescent="0.2">
      <c r="A2" s="1" t="s">
        <v>11</v>
      </c>
      <c r="B2" s="1"/>
      <c r="C2" s="2" t="s">
        <v>130</v>
      </c>
      <c r="D2" s="3"/>
      <c r="E2" s="3"/>
      <c r="F2" s="236"/>
      <c r="G2" s="236"/>
    </row>
    <row r="3" spans="1:7" x14ac:dyDescent="0.2">
      <c r="A3" s="1" t="s">
        <v>10</v>
      </c>
      <c r="B3" s="1"/>
      <c r="C3" s="4" t="s">
        <v>62</v>
      </c>
      <c r="D3" s="3"/>
      <c r="E3" s="3"/>
      <c r="F3" s="237"/>
      <c r="G3" s="237"/>
    </row>
    <row r="4" spans="1:7" ht="13.5" thickBot="1" x14ac:dyDescent="0.25">
      <c r="A4" s="1" t="s">
        <v>0</v>
      </c>
      <c r="B4" s="1"/>
      <c r="C4" s="5">
        <v>41954</v>
      </c>
      <c r="D4" s="1"/>
      <c r="E4" s="1"/>
    </row>
    <row r="5" spans="1:7" x14ac:dyDescent="0.2">
      <c r="A5" s="6" t="s">
        <v>1</v>
      </c>
      <c r="B5" s="7"/>
      <c r="C5" s="7"/>
      <c r="D5" s="8"/>
      <c r="E5" s="8"/>
      <c r="F5" s="9" t="s">
        <v>48</v>
      </c>
      <c r="G5" s="10"/>
    </row>
    <row r="6" spans="1:7" x14ac:dyDescent="0.2">
      <c r="A6" s="11" t="s">
        <v>2</v>
      </c>
      <c r="B6" s="12" t="s">
        <v>3</v>
      </c>
      <c r="C6" s="12"/>
      <c r="D6" s="23" t="s">
        <v>12</v>
      </c>
      <c r="E6" s="24" t="s">
        <v>13</v>
      </c>
      <c r="F6" s="13"/>
      <c r="G6" s="14"/>
    </row>
    <row r="7" spans="1:7" x14ac:dyDescent="0.2">
      <c r="A7" s="15" t="s">
        <v>5</v>
      </c>
      <c r="B7" s="16" t="s">
        <v>6</v>
      </c>
      <c r="C7" s="16" t="s">
        <v>7</v>
      </c>
      <c r="D7" s="16" t="s">
        <v>8</v>
      </c>
      <c r="E7" s="25"/>
      <c r="F7" s="16" t="s">
        <v>4</v>
      </c>
      <c r="G7" s="17" t="s">
        <v>9</v>
      </c>
    </row>
    <row r="8" spans="1:7" ht="13.5" thickBot="1" x14ac:dyDescent="0.25">
      <c r="A8" s="18"/>
      <c r="B8" s="19">
        <v>1</v>
      </c>
      <c r="C8" s="19">
        <v>2</v>
      </c>
      <c r="D8" s="20">
        <v>3</v>
      </c>
      <c r="E8" s="20">
        <v>4</v>
      </c>
      <c r="F8" s="21">
        <v>7</v>
      </c>
      <c r="G8" s="22">
        <v>8</v>
      </c>
    </row>
    <row r="10" spans="1:7" s="78" customFormat="1" ht="15.75" x14ac:dyDescent="0.25">
      <c r="C10" s="78" t="s">
        <v>127</v>
      </c>
    </row>
    <row r="12" spans="1:7" x14ac:dyDescent="0.2">
      <c r="C12" s="238" t="s">
        <v>133</v>
      </c>
    </row>
    <row r="14" spans="1:7" x14ac:dyDescent="0.2">
      <c r="A14" s="64">
        <v>1</v>
      </c>
      <c r="B14" s="76">
        <v>11</v>
      </c>
      <c r="C14" s="75" t="s">
        <v>134</v>
      </c>
      <c r="D14" s="66" t="s">
        <v>45</v>
      </c>
      <c r="E14" s="67">
        <v>1</v>
      </c>
      <c r="F14" s="68">
        <v>0</v>
      </c>
      <c r="G14" s="240">
        <f>E14*F14</f>
        <v>0</v>
      </c>
    </row>
    <row r="15" spans="1:7" x14ac:dyDescent="0.2">
      <c r="C15" t="s">
        <v>135</v>
      </c>
      <c r="G15" s="239"/>
    </row>
    <row r="16" spans="1:7" x14ac:dyDescent="0.2">
      <c r="G16" s="239"/>
    </row>
    <row r="17" spans="1:7" x14ac:dyDescent="0.2">
      <c r="C17" s="77" t="s">
        <v>60</v>
      </c>
      <c r="G17" s="239"/>
    </row>
    <row r="18" spans="1:7" x14ac:dyDescent="0.2">
      <c r="G18" s="239"/>
    </row>
    <row r="19" spans="1:7" x14ac:dyDescent="0.2">
      <c r="A19" s="64">
        <v>2</v>
      </c>
      <c r="B19" s="76">
        <v>321</v>
      </c>
      <c r="C19" s="75" t="s">
        <v>56</v>
      </c>
      <c r="D19" s="66" t="s">
        <v>45</v>
      </c>
      <c r="E19" s="67">
        <v>1</v>
      </c>
      <c r="F19" s="68">
        <v>0</v>
      </c>
      <c r="G19" s="240">
        <f>E19*F19</f>
        <v>0</v>
      </c>
    </row>
    <row r="20" spans="1:7" ht="38.25" x14ac:dyDescent="0.2">
      <c r="C20" s="109" t="s">
        <v>61</v>
      </c>
      <c r="E20" s="67"/>
      <c r="G20" s="240"/>
    </row>
    <row r="21" spans="1:7" x14ac:dyDescent="0.2">
      <c r="C21" s="114" t="s">
        <v>125</v>
      </c>
      <c r="E21" s="67"/>
      <c r="G21" s="240"/>
    </row>
    <row r="22" spans="1:7" x14ac:dyDescent="0.2">
      <c r="C22" s="114"/>
      <c r="E22" s="67"/>
      <c r="G22" s="240"/>
    </row>
    <row r="23" spans="1:7" x14ac:dyDescent="0.2">
      <c r="A23" s="73">
        <v>3</v>
      </c>
      <c r="B23" s="74">
        <v>329</v>
      </c>
      <c r="C23" s="75" t="s">
        <v>53</v>
      </c>
      <c r="D23" s="66" t="s">
        <v>45</v>
      </c>
      <c r="E23" s="67">
        <v>1</v>
      </c>
      <c r="F23" s="68">
        <v>0</v>
      </c>
      <c r="G23" s="240">
        <f>E23*F23</f>
        <v>0</v>
      </c>
    </row>
    <row r="24" spans="1:7" x14ac:dyDescent="0.2">
      <c r="A24" s="64"/>
      <c r="B24" s="65"/>
      <c r="C24" s="109" t="s">
        <v>54</v>
      </c>
      <c r="D24" s="66"/>
      <c r="E24" s="67"/>
      <c r="F24" s="68"/>
      <c r="G24" s="240"/>
    </row>
    <row r="25" spans="1:7" ht="38.25" x14ac:dyDescent="0.2">
      <c r="A25" s="64"/>
      <c r="B25" s="65"/>
      <c r="C25" s="115" t="s">
        <v>110</v>
      </c>
      <c r="D25" s="66"/>
      <c r="E25" s="67"/>
      <c r="F25" s="68"/>
      <c r="G25" s="240"/>
    </row>
    <row r="26" spans="1:7" x14ac:dyDescent="0.2">
      <c r="A26" s="64"/>
      <c r="B26" s="65"/>
      <c r="C26" s="112"/>
      <c r="D26" s="66"/>
      <c r="E26" s="67"/>
      <c r="F26" s="68"/>
      <c r="G26" s="240"/>
    </row>
    <row r="27" spans="1:7" x14ac:dyDescent="0.2">
      <c r="A27" s="73">
        <v>4</v>
      </c>
      <c r="B27" s="74">
        <v>33</v>
      </c>
      <c r="C27" s="75" t="s">
        <v>57</v>
      </c>
      <c r="D27" s="66" t="s">
        <v>45</v>
      </c>
      <c r="E27" s="67">
        <v>1</v>
      </c>
      <c r="F27" s="68">
        <v>0</v>
      </c>
      <c r="G27" s="240">
        <f>E27*F27</f>
        <v>0</v>
      </c>
    </row>
    <row r="28" spans="1:7" ht="38.25" x14ac:dyDescent="0.2">
      <c r="A28" s="64"/>
      <c r="B28" s="65"/>
      <c r="C28" s="109" t="s">
        <v>58</v>
      </c>
      <c r="D28" s="66"/>
      <c r="E28" s="67"/>
      <c r="F28" s="68"/>
      <c r="G28" s="240"/>
    </row>
    <row r="29" spans="1:7" x14ac:dyDescent="0.2">
      <c r="A29" s="64"/>
      <c r="B29" s="65"/>
      <c r="C29" s="90" t="s">
        <v>111</v>
      </c>
      <c r="D29" s="66"/>
      <c r="E29" s="67"/>
      <c r="F29" s="68"/>
      <c r="G29" s="240"/>
    </row>
    <row r="30" spans="1:7" x14ac:dyDescent="0.2">
      <c r="A30" s="64"/>
      <c r="B30" s="65"/>
      <c r="C30" s="90"/>
      <c r="D30" s="66"/>
      <c r="E30" s="67"/>
      <c r="F30" s="68"/>
      <c r="G30" s="240"/>
    </row>
    <row r="31" spans="1:7" x14ac:dyDescent="0.2">
      <c r="A31" s="73">
        <v>5</v>
      </c>
      <c r="B31" s="86" t="s">
        <v>114</v>
      </c>
      <c r="C31" s="87" t="s">
        <v>115</v>
      </c>
      <c r="D31" s="66" t="s">
        <v>45</v>
      </c>
      <c r="E31" s="67">
        <v>1</v>
      </c>
      <c r="F31" s="68">
        <v>0</v>
      </c>
      <c r="G31" s="240">
        <f>E31*F31</f>
        <v>0</v>
      </c>
    </row>
    <row r="32" spans="1:7" ht="76.5" x14ac:dyDescent="0.2">
      <c r="A32" s="64"/>
      <c r="B32" s="65"/>
      <c r="C32" s="113" t="s">
        <v>122</v>
      </c>
      <c r="D32" s="66"/>
      <c r="E32" s="67"/>
      <c r="F32" s="68"/>
      <c r="G32" s="240"/>
    </row>
    <row r="33" spans="1:7" x14ac:dyDescent="0.2">
      <c r="A33" s="64"/>
      <c r="B33" s="65"/>
      <c r="C33" s="72"/>
      <c r="D33" s="66"/>
      <c r="E33" s="67"/>
      <c r="F33" s="68"/>
      <c r="G33" s="240"/>
    </row>
    <row r="34" spans="1:7" x14ac:dyDescent="0.2">
      <c r="A34" s="73">
        <v>6</v>
      </c>
      <c r="B34" s="86" t="s">
        <v>63</v>
      </c>
      <c r="C34" s="87" t="s">
        <v>64</v>
      </c>
      <c r="D34" s="66" t="s">
        <v>45</v>
      </c>
      <c r="E34" s="67">
        <v>1</v>
      </c>
      <c r="F34" s="68">
        <v>0</v>
      </c>
      <c r="G34" s="240">
        <f>E34*F34</f>
        <v>0</v>
      </c>
    </row>
    <row r="35" spans="1:7" ht="25.5" x14ac:dyDescent="0.2">
      <c r="A35" s="64"/>
      <c r="B35" s="88"/>
      <c r="C35" s="109" t="s">
        <v>65</v>
      </c>
      <c r="D35" s="66"/>
      <c r="E35" s="67"/>
      <c r="F35" s="68"/>
      <c r="G35" s="240"/>
    </row>
    <row r="36" spans="1:7" ht="25.5" x14ac:dyDescent="0.2">
      <c r="A36" s="64"/>
      <c r="B36" s="88"/>
      <c r="C36" s="89" t="s">
        <v>66</v>
      </c>
      <c r="D36" s="66"/>
      <c r="E36" s="67"/>
      <c r="F36" s="68"/>
      <c r="G36" s="240"/>
    </row>
    <row r="37" spans="1:7" x14ac:dyDescent="0.2">
      <c r="A37" s="64"/>
      <c r="B37" s="88"/>
      <c r="C37" s="72"/>
      <c r="D37" s="66"/>
      <c r="E37" s="67"/>
      <c r="F37" s="68"/>
      <c r="G37" s="240"/>
    </row>
    <row r="38" spans="1:7" x14ac:dyDescent="0.2">
      <c r="A38" s="73">
        <v>7</v>
      </c>
      <c r="B38" s="86" t="s">
        <v>67</v>
      </c>
      <c r="C38" s="75" t="s">
        <v>68</v>
      </c>
      <c r="D38" s="66" t="s">
        <v>45</v>
      </c>
      <c r="E38" s="67">
        <v>1</v>
      </c>
      <c r="F38" s="68">
        <v>0</v>
      </c>
      <c r="G38" s="240">
        <f>E38*F38</f>
        <v>0</v>
      </c>
    </row>
    <row r="39" spans="1:7" x14ac:dyDescent="0.2">
      <c r="A39" s="64"/>
      <c r="B39" s="88"/>
      <c r="C39" s="109" t="s">
        <v>69</v>
      </c>
      <c r="D39" s="66"/>
      <c r="E39" s="67"/>
      <c r="F39" s="68"/>
      <c r="G39" s="240"/>
    </row>
    <row r="40" spans="1:7" x14ac:dyDescent="0.2">
      <c r="A40" s="64"/>
      <c r="B40" s="88"/>
      <c r="C40" s="89" t="s">
        <v>116</v>
      </c>
      <c r="D40" s="66"/>
      <c r="E40" s="67"/>
      <c r="F40" s="68"/>
      <c r="G40" s="240"/>
    </row>
    <row r="41" spans="1:7" ht="25.5" x14ac:dyDescent="0.2">
      <c r="A41" s="64"/>
      <c r="B41" s="88"/>
      <c r="C41" s="89" t="s">
        <v>112</v>
      </c>
      <c r="D41" s="66"/>
      <c r="E41" s="67"/>
      <c r="F41" s="68"/>
      <c r="G41" s="240"/>
    </row>
    <row r="42" spans="1:7" x14ac:dyDescent="0.2">
      <c r="A42" s="64"/>
      <c r="B42" s="88"/>
      <c r="C42" s="106" t="s">
        <v>113</v>
      </c>
      <c r="D42" s="66"/>
      <c r="E42" s="67"/>
      <c r="F42" s="68"/>
      <c r="G42" s="240"/>
    </row>
    <row r="43" spans="1:7" x14ac:dyDescent="0.2">
      <c r="A43" s="73"/>
      <c r="B43" s="86"/>
      <c r="C43" s="90"/>
      <c r="D43" s="66"/>
      <c r="E43" s="67"/>
      <c r="F43" s="68"/>
      <c r="G43" s="240"/>
    </row>
    <row r="44" spans="1:7" x14ac:dyDescent="0.2">
      <c r="A44" s="73">
        <v>8</v>
      </c>
      <c r="B44" s="86" t="s">
        <v>70</v>
      </c>
      <c r="C44" s="75" t="s">
        <v>52</v>
      </c>
      <c r="D44" s="66" t="s">
        <v>45</v>
      </c>
      <c r="E44" s="67">
        <v>1</v>
      </c>
      <c r="F44" s="68">
        <v>0</v>
      </c>
      <c r="G44" s="240">
        <f>E44*F44</f>
        <v>0</v>
      </c>
    </row>
    <row r="45" spans="1:7" ht="25.5" x14ac:dyDescent="0.2">
      <c r="C45" s="109" t="s">
        <v>55</v>
      </c>
      <c r="E45" s="67"/>
      <c r="G45" s="240"/>
    </row>
    <row r="46" spans="1:7" x14ac:dyDescent="0.2">
      <c r="A46" s="73"/>
      <c r="B46" s="86"/>
      <c r="C46" s="72"/>
      <c r="D46" s="66"/>
      <c r="E46" s="67"/>
      <c r="F46" s="95"/>
      <c r="G46" s="240"/>
    </row>
    <row r="47" spans="1:7" s="79" customFormat="1" x14ac:dyDescent="0.2">
      <c r="A47" s="73">
        <v>9</v>
      </c>
      <c r="B47" s="86" t="s">
        <v>71</v>
      </c>
      <c r="C47" s="75" t="s">
        <v>72</v>
      </c>
      <c r="D47" s="66" t="s">
        <v>45</v>
      </c>
      <c r="E47" s="67">
        <v>1</v>
      </c>
      <c r="F47" s="95">
        <v>0</v>
      </c>
      <c r="G47" s="240">
        <f>E47*F47</f>
        <v>0</v>
      </c>
    </row>
    <row r="48" spans="1:7" s="79" customFormat="1" ht="25.5" x14ac:dyDescent="0.2">
      <c r="A48" s="91"/>
      <c r="B48" s="92"/>
      <c r="C48" s="116" t="s">
        <v>73</v>
      </c>
      <c r="D48" s="93"/>
      <c r="E48" s="94"/>
      <c r="F48" s="95"/>
      <c r="G48" s="241"/>
    </row>
    <row r="49" spans="1:7" s="79" customFormat="1" ht="27.75" customHeight="1" x14ac:dyDescent="0.2">
      <c r="A49" s="91"/>
      <c r="B49" s="92"/>
      <c r="C49" s="121" t="s">
        <v>136</v>
      </c>
      <c r="D49" s="93"/>
      <c r="E49" s="94"/>
      <c r="F49" s="95"/>
      <c r="G49" s="241"/>
    </row>
    <row r="50" spans="1:7" s="79" customFormat="1" x14ac:dyDescent="0.2">
      <c r="C50" s="96"/>
      <c r="E50" s="81"/>
      <c r="G50" s="242">
        <f>SUM(G19:G49)</f>
        <v>0</v>
      </c>
    </row>
    <row r="51" spans="1:7" s="79" customFormat="1" x14ac:dyDescent="0.2">
      <c r="A51" s="91"/>
      <c r="B51" s="92"/>
      <c r="C51" s="80" t="s">
        <v>59</v>
      </c>
      <c r="D51" s="93"/>
      <c r="E51" s="94"/>
      <c r="F51" s="95"/>
      <c r="G51" s="241"/>
    </row>
    <row r="52" spans="1:7" x14ac:dyDescent="0.2">
      <c r="B52" s="97"/>
      <c r="C52" s="96"/>
      <c r="G52" s="242"/>
    </row>
    <row r="53" spans="1:7" s="79" customFormat="1" x14ac:dyDescent="0.2">
      <c r="B53" s="98"/>
      <c r="C53" s="77" t="s">
        <v>74</v>
      </c>
      <c r="E53" s="81"/>
      <c r="G53" s="242"/>
    </row>
    <row r="54" spans="1:7" x14ac:dyDescent="0.2">
      <c r="A54" s="73"/>
      <c r="B54" s="86"/>
      <c r="C54" s="80"/>
      <c r="D54" s="66"/>
      <c r="E54" s="67"/>
      <c r="F54" s="68"/>
      <c r="G54" s="240"/>
    </row>
    <row r="55" spans="1:7" x14ac:dyDescent="0.2">
      <c r="A55" s="73">
        <v>10</v>
      </c>
      <c r="B55" s="86" t="s">
        <v>75</v>
      </c>
      <c r="C55" s="75" t="s">
        <v>76</v>
      </c>
      <c r="D55" s="66" t="s">
        <v>45</v>
      </c>
      <c r="E55" s="67">
        <v>1</v>
      </c>
      <c r="F55" s="68">
        <v>0</v>
      </c>
      <c r="G55" s="240">
        <f>E55*F55</f>
        <v>0</v>
      </c>
    </row>
    <row r="56" spans="1:7" x14ac:dyDescent="0.2">
      <c r="A56" s="73"/>
      <c r="B56" s="86"/>
      <c r="C56" s="75"/>
      <c r="D56" s="66"/>
      <c r="E56" s="67"/>
      <c r="F56" s="68"/>
      <c r="G56" s="240"/>
    </row>
    <row r="57" spans="1:7" s="79" customFormat="1" x14ac:dyDescent="0.2">
      <c r="B57" s="86" t="s">
        <v>77</v>
      </c>
      <c r="C57" s="75" t="s">
        <v>78</v>
      </c>
      <c r="E57" s="100"/>
      <c r="G57" s="243"/>
    </row>
    <row r="58" spans="1:7" s="79" customFormat="1" x14ac:dyDescent="0.2">
      <c r="B58" s="98"/>
      <c r="C58" s="99" t="s">
        <v>79</v>
      </c>
      <c r="E58" s="100"/>
      <c r="G58" s="243"/>
    </row>
    <row r="59" spans="1:7" s="79" customFormat="1" ht="38.25" x14ac:dyDescent="0.2">
      <c r="B59" s="98"/>
      <c r="C59" s="117" t="s">
        <v>80</v>
      </c>
      <c r="E59" s="100"/>
      <c r="G59" s="243"/>
    </row>
    <row r="60" spans="1:7" s="79" customFormat="1" x14ac:dyDescent="0.2">
      <c r="B60" s="98"/>
      <c r="C60" s="118" t="s">
        <v>81</v>
      </c>
      <c r="E60" s="100"/>
      <c r="G60" s="243"/>
    </row>
    <row r="61" spans="1:7" s="79" customFormat="1" ht="25.5" x14ac:dyDescent="0.2">
      <c r="B61" s="98"/>
      <c r="C61" s="117" t="s">
        <v>82</v>
      </c>
      <c r="E61" s="100"/>
      <c r="G61" s="243"/>
    </row>
    <row r="62" spans="1:7" s="79" customFormat="1" ht="25.5" x14ac:dyDescent="0.2">
      <c r="B62" s="98"/>
      <c r="C62" s="117" t="s">
        <v>83</v>
      </c>
      <c r="E62" s="100"/>
      <c r="G62" s="243"/>
    </row>
    <row r="63" spans="1:7" s="79" customFormat="1" x14ac:dyDescent="0.2">
      <c r="B63" s="98"/>
      <c r="C63" s="117" t="s">
        <v>84</v>
      </c>
      <c r="E63" s="100"/>
      <c r="G63" s="243"/>
    </row>
    <row r="64" spans="1:7" s="79" customFormat="1" ht="38.25" x14ac:dyDescent="0.2">
      <c r="B64" s="98"/>
      <c r="C64" s="119" t="s">
        <v>117</v>
      </c>
      <c r="E64" s="100"/>
      <c r="G64" s="243"/>
    </row>
    <row r="65" spans="1:7" s="79" customFormat="1" ht="25.5" x14ac:dyDescent="0.2">
      <c r="B65" s="98"/>
      <c r="C65" s="119" t="s">
        <v>118</v>
      </c>
      <c r="E65" s="100"/>
      <c r="G65" s="243"/>
    </row>
    <row r="66" spans="1:7" s="79" customFormat="1" ht="38.25" x14ac:dyDescent="0.2">
      <c r="B66" s="98"/>
      <c r="C66" s="119" t="s">
        <v>85</v>
      </c>
      <c r="E66" s="100"/>
      <c r="G66" s="243"/>
    </row>
    <row r="67" spans="1:7" s="79" customFormat="1" ht="38.25" x14ac:dyDescent="0.2">
      <c r="B67" s="98"/>
      <c r="C67" s="120" t="s">
        <v>137</v>
      </c>
      <c r="E67" s="100"/>
      <c r="G67" s="243"/>
    </row>
    <row r="68" spans="1:7" s="79" customFormat="1" ht="25.5" x14ac:dyDescent="0.2">
      <c r="B68" s="98"/>
      <c r="C68" s="120" t="s">
        <v>86</v>
      </c>
      <c r="E68" s="100"/>
      <c r="G68" s="243"/>
    </row>
    <row r="69" spans="1:7" s="79" customFormat="1" x14ac:dyDescent="0.2">
      <c r="B69" s="98"/>
      <c r="C69" s="119" t="s">
        <v>87</v>
      </c>
      <c r="E69" s="100"/>
      <c r="G69" s="243"/>
    </row>
    <row r="70" spans="1:7" s="79" customFormat="1" x14ac:dyDescent="0.2">
      <c r="B70" s="98"/>
      <c r="C70" s="102" t="s">
        <v>119</v>
      </c>
      <c r="E70" s="100"/>
      <c r="G70" s="243"/>
    </row>
    <row r="71" spans="1:7" s="79" customFormat="1" x14ac:dyDescent="0.2">
      <c r="B71" s="98"/>
      <c r="C71" s="102" t="s">
        <v>138</v>
      </c>
      <c r="E71" s="100"/>
      <c r="G71" s="243"/>
    </row>
    <row r="72" spans="1:7" s="77" customFormat="1" x14ac:dyDescent="0.2">
      <c r="B72" s="103"/>
      <c r="C72" s="102"/>
      <c r="E72" s="105"/>
      <c r="G72" s="242"/>
    </row>
    <row r="73" spans="1:7" s="79" customFormat="1" x14ac:dyDescent="0.2">
      <c r="B73" s="103" t="s">
        <v>88</v>
      </c>
      <c r="C73" s="104" t="s">
        <v>89</v>
      </c>
      <c r="E73" s="100"/>
      <c r="G73" s="243"/>
    </row>
    <row r="74" spans="1:7" s="79" customFormat="1" ht="38.25" x14ac:dyDescent="0.2">
      <c r="B74" s="98"/>
      <c r="C74" s="117" t="s">
        <v>90</v>
      </c>
      <c r="E74" s="100"/>
      <c r="G74" s="243"/>
    </row>
    <row r="75" spans="1:7" s="79" customFormat="1" x14ac:dyDescent="0.2">
      <c r="B75" s="98"/>
      <c r="C75" s="89" t="s">
        <v>123</v>
      </c>
      <c r="E75" s="100"/>
      <c r="G75" s="243"/>
    </row>
    <row r="76" spans="1:7" s="79" customFormat="1" x14ac:dyDescent="0.2">
      <c r="B76" s="98"/>
      <c r="C76" s="101"/>
      <c r="E76" s="81"/>
      <c r="G76" s="242">
        <f>SUM(G54:G74)</f>
        <v>0</v>
      </c>
    </row>
    <row r="77" spans="1:7" s="79" customFormat="1" x14ac:dyDescent="0.2">
      <c r="B77" s="98"/>
      <c r="C77" s="80" t="s">
        <v>91</v>
      </c>
      <c r="E77" s="81"/>
      <c r="G77" s="242"/>
    </row>
    <row r="78" spans="1:7" x14ac:dyDescent="0.2">
      <c r="C78" s="80"/>
      <c r="G78" s="240"/>
    </row>
    <row r="79" spans="1:7" x14ac:dyDescent="0.2">
      <c r="C79" s="77" t="s">
        <v>107</v>
      </c>
      <c r="G79" s="240"/>
    </row>
    <row r="80" spans="1:7" x14ac:dyDescent="0.2">
      <c r="A80" s="111"/>
      <c r="B80" s="103"/>
      <c r="C80" s="77"/>
      <c r="G80" s="240"/>
    </row>
    <row r="81" spans="1:7" x14ac:dyDescent="0.2">
      <c r="A81" s="111">
        <v>11</v>
      </c>
      <c r="B81" s="103" t="s">
        <v>108</v>
      </c>
      <c r="C81" s="104" t="s">
        <v>109</v>
      </c>
      <c r="D81" s="66" t="s">
        <v>45</v>
      </c>
      <c r="E81" s="67">
        <v>1</v>
      </c>
      <c r="F81" s="68">
        <v>0</v>
      </c>
      <c r="G81" s="242">
        <f>E81*F81</f>
        <v>0</v>
      </c>
    </row>
    <row r="82" spans="1:7" x14ac:dyDescent="0.2">
      <c r="C82" s="106" t="s">
        <v>131</v>
      </c>
      <c r="E82" s="67"/>
      <c r="G82" s="240"/>
    </row>
    <row r="83" spans="1:7" x14ac:dyDescent="0.2">
      <c r="C83" s="69"/>
      <c r="G83" s="240"/>
    </row>
    <row r="84" spans="1:7" x14ac:dyDescent="0.2">
      <c r="C84" s="77" t="s">
        <v>94</v>
      </c>
      <c r="E84" s="67"/>
      <c r="G84" s="240"/>
    </row>
    <row r="85" spans="1:7" x14ac:dyDescent="0.2">
      <c r="A85" s="73"/>
      <c r="B85" s="103"/>
      <c r="C85" s="69"/>
      <c r="D85" s="66"/>
      <c r="E85" s="67"/>
      <c r="F85" s="68"/>
      <c r="G85" s="240"/>
    </row>
    <row r="86" spans="1:7" x14ac:dyDescent="0.2">
      <c r="A86" s="73">
        <v>12</v>
      </c>
      <c r="B86" s="103" t="s">
        <v>95</v>
      </c>
      <c r="C86" s="104" t="s">
        <v>96</v>
      </c>
      <c r="D86" s="66" t="s">
        <v>45</v>
      </c>
      <c r="E86" s="67">
        <v>1</v>
      </c>
      <c r="F86" s="68">
        <v>0</v>
      </c>
      <c r="G86" s="240">
        <f>E86*F86</f>
        <v>0</v>
      </c>
    </row>
    <row r="87" spans="1:7" ht="25.5" x14ac:dyDescent="0.2">
      <c r="C87" s="109" t="s">
        <v>97</v>
      </c>
      <c r="E87" s="67"/>
      <c r="G87" s="240"/>
    </row>
    <row r="88" spans="1:7" ht="38.25" x14ac:dyDescent="0.2">
      <c r="C88" s="122" t="s">
        <v>124</v>
      </c>
      <c r="E88" s="67"/>
      <c r="G88" s="240"/>
    </row>
    <row r="89" spans="1:7" ht="38.25" x14ac:dyDescent="0.2">
      <c r="C89" s="122" t="s">
        <v>128</v>
      </c>
      <c r="E89" s="67"/>
      <c r="G89" s="240"/>
    </row>
    <row r="90" spans="1:7" x14ac:dyDescent="0.2">
      <c r="A90" s="73"/>
      <c r="B90" s="86"/>
      <c r="C90" s="72"/>
      <c r="D90" s="107"/>
      <c r="E90" s="67"/>
      <c r="F90" s="68"/>
      <c r="G90" s="240"/>
    </row>
    <row r="91" spans="1:7" s="108" customFormat="1" x14ac:dyDescent="0.2">
      <c r="A91" s="73">
        <v>13</v>
      </c>
      <c r="B91" s="86" t="s">
        <v>104</v>
      </c>
      <c r="C91" s="75" t="s">
        <v>105</v>
      </c>
      <c r="D91" s="107" t="s">
        <v>45</v>
      </c>
      <c r="E91" s="67">
        <v>1</v>
      </c>
      <c r="F91" s="68">
        <v>0</v>
      </c>
      <c r="G91" s="240">
        <f>E91*F91</f>
        <v>0</v>
      </c>
    </row>
    <row r="92" spans="1:7" ht="25.5" x14ac:dyDescent="0.2">
      <c r="B92" s="97"/>
      <c r="C92" s="109" t="s">
        <v>106</v>
      </c>
      <c r="D92" s="110"/>
      <c r="E92" s="67"/>
      <c r="G92" s="240"/>
    </row>
    <row r="93" spans="1:7" ht="25.5" x14ac:dyDescent="0.2">
      <c r="B93" s="97"/>
      <c r="C93" s="90" t="s">
        <v>120</v>
      </c>
      <c r="D93" s="110"/>
      <c r="E93" s="67"/>
      <c r="G93" s="240"/>
    </row>
    <row r="94" spans="1:7" ht="51" x14ac:dyDescent="0.2">
      <c r="B94" s="97"/>
      <c r="C94" s="113" t="s">
        <v>121</v>
      </c>
      <c r="D94" s="110"/>
      <c r="E94" s="67"/>
      <c r="G94" s="240"/>
    </row>
    <row r="95" spans="1:7" x14ac:dyDescent="0.2">
      <c r="B95" s="97"/>
      <c r="C95" s="113"/>
      <c r="D95" s="110"/>
      <c r="E95" s="67"/>
      <c r="G95" s="240"/>
    </row>
    <row r="96" spans="1:7" x14ac:dyDescent="0.2">
      <c r="B96" s="98"/>
      <c r="C96" s="80" t="s">
        <v>98</v>
      </c>
      <c r="D96" s="79"/>
      <c r="E96" s="81"/>
      <c r="F96" s="79"/>
      <c r="G96" s="242">
        <f>SUM(G85:G94)</f>
        <v>0</v>
      </c>
    </row>
    <row r="97" spans="3:7" x14ac:dyDescent="0.2">
      <c r="C97" s="80"/>
      <c r="E97" s="67"/>
      <c r="G97" s="240"/>
    </row>
    <row r="98" spans="3:7" s="82" customFormat="1" ht="15" x14ac:dyDescent="0.2">
      <c r="C98" s="83" t="s">
        <v>51</v>
      </c>
      <c r="E98" s="84"/>
      <c r="G98" s="244">
        <f>SUM(G76)+(G50)+G96+G81+G14</f>
        <v>0</v>
      </c>
    </row>
    <row r="99" spans="3:7" ht="15" x14ac:dyDescent="0.2">
      <c r="C99" s="83"/>
      <c r="G99" s="71"/>
    </row>
    <row r="100" spans="3:7" x14ac:dyDescent="0.2">
      <c r="C100" s="70"/>
    </row>
  </sheetData>
  <mergeCells count="2">
    <mergeCell ref="F2:G2"/>
    <mergeCell ref="F3:G3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scale="90" fitToHeight="0" orientation="landscape" horizontalDpi="300" verticalDpi="300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Výkaz</vt:lpstr>
      <vt:lpstr>Výkaz!Názvy_tisku</vt:lpstr>
      <vt:lpstr>'Krycí list'!Oblast_tisku</vt:lpstr>
    </vt:vector>
  </TitlesOfParts>
  <Company>SoftProjekt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Ing. Alena Hejmalová</cp:lastModifiedBy>
  <cp:lastPrinted>2014-11-19T10:00:30Z</cp:lastPrinted>
  <dcterms:created xsi:type="dcterms:W3CDTF">2000-09-05T09:25:34Z</dcterms:created>
  <dcterms:modified xsi:type="dcterms:W3CDTF">2015-11-19T11:34:25Z</dcterms:modified>
</cp:coreProperties>
</file>